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4"/>
  </bookViews>
  <sheets>
    <sheet name="财政拨款收入支出决算总表" sheetId="1" r:id="rId1"/>
    <sheet name="财政拨款收入支出决算表（按支出功能分类）" sheetId="2" r:id="rId2"/>
    <sheet name="财政拨款收入支出决算表（按支出经济分类）" sheetId="3" r:id="rId3"/>
    <sheet name="“三公”经费及会议费、培训费支出情况表" sheetId="4" r:id="rId4"/>
    <sheet name="部门决算相关信息统计表" sheetId="5" r:id="rId5"/>
  </sheets>
  <definedNames/>
  <calcPr fullCalcOnLoad="1"/>
</workbook>
</file>

<file path=xl/sharedStrings.xml><?xml version="1.0" encoding="utf-8"?>
<sst xmlns="http://schemas.openxmlformats.org/spreadsheetml/2006/main" count="796" uniqueCount="281">
  <si>
    <t>项    目</t>
  </si>
  <si>
    <t>54</t>
  </si>
  <si>
    <t>14</t>
  </si>
  <si>
    <t>31</t>
  </si>
  <si>
    <t>政府性基金预算财政拨款</t>
  </si>
  <si>
    <t>71</t>
  </si>
  <si>
    <t>35</t>
  </si>
  <si>
    <t xml:space="preserve">    基本建设支出</t>
  </si>
  <si>
    <t>75</t>
  </si>
  <si>
    <t>七、文化体育与传媒支出</t>
  </si>
  <si>
    <t>50</t>
  </si>
  <si>
    <t>二、外交支出</t>
  </si>
  <si>
    <t>八、社会保障和就业支出</t>
  </si>
  <si>
    <t>10</t>
  </si>
  <si>
    <t>栏    次</t>
  </si>
  <si>
    <t>73</t>
  </si>
  <si>
    <t>支出经济分类</t>
  </si>
  <si>
    <t>2015年度</t>
  </si>
  <si>
    <t>十五、商业服务业等支出</t>
  </si>
  <si>
    <t>十八、国土海洋气象等支出</t>
  </si>
  <si>
    <t>33</t>
  </si>
  <si>
    <t>58</t>
  </si>
  <si>
    <t>16</t>
  </si>
  <si>
    <t>18</t>
  </si>
  <si>
    <t>56</t>
  </si>
  <si>
    <t>12</t>
  </si>
  <si>
    <t>项目(按支出性质和经济分类)</t>
  </si>
  <si>
    <t>52</t>
  </si>
  <si>
    <t>39</t>
  </si>
  <si>
    <t>77</t>
  </si>
  <si>
    <t>79</t>
  </si>
  <si>
    <t xml:space="preserve">    商品和服务支出</t>
  </si>
  <si>
    <t>37</t>
  </si>
  <si>
    <t>44</t>
  </si>
  <si>
    <t>五、教育支出</t>
  </si>
  <si>
    <t>1</t>
  </si>
  <si>
    <t>21</t>
  </si>
  <si>
    <t>十七、援助其他地区支出</t>
  </si>
  <si>
    <t>十九、住房保障支出</t>
  </si>
  <si>
    <t>61</t>
  </si>
  <si>
    <t>5</t>
  </si>
  <si>
    <t>25</t>
  </si>
  <si>
    <t>65</t>
  </si>
  <si>
    <t>80</t>
  </si>
  <si>
    <t>一、一般公共服务支出</t>
  </si>
  <si>
    <t>二十一、其他支出</t>
  </si>
  <si>
    <t>40</t>
  </si>
  <si>
    <t>小计</t>
  </si>
  <si>
    <t>总计</t>
  </si>
  <si>
    <t>63</t>
  </si>
  <si>
    <t>3</t>
  </si>
  <si>
    <t xml:space="preserve">    债务利息支出</t>
  </si>
  <si>
    <t>23</t>
  </si>
  <si>
    <t>48</t>
  </si>
  <si>
    <t>本年支出合计</t>
  </si>
  <si>
    <t>行次</t>
  </si>
  <si>
    <t>46</t>
  </si>
  <si>
    <t xml:space="preserve">    行政事业类项目</t>
  </si>
  <si>
    <t xml:space="preserve">    项目支出结转和结余</t>
  </si>
  <si>
    <t>注：本套决算报表中刷绿色单元格为自动取数生成，不需人工录入数据。</t>
  </si>
  <si>
    <t>决算数</t>
  </si>
  <si>
    <t>42</t>
  </si>
  <si>
    <t xml:space="preserve">    日常公用经费</t>
  </si>
  <si>
    <t>支     出</t>
  </si>
  <si>
    <t>29</t>
  </si>
  <si>
    <t>67</t>
  </si>
  <si>
    <t>9</t>
  </si>
  <si>
    <t>82</t>
  </si>
  <si>
    <t>69</t>
  </si>
  <si>
    <t>7</t>
  </si>
  <si>
    <t>27</t>
  </si>
  <si>
    <t>十三、交通运输支出</t>
  </si>
  <si>
    <t>二、项目支出</t>
  </si>
  <si>
    <t>74</t>
  </si>
  <si>
    <t>收     入</t>
  </si>
  <si>
    <t xml:space="preserve">    对个人和家庭的补助</t>
  </si>
  <si>
    <t>项目（按功能分类）</t>
  </si>
  <si>
    <t>34</t>
  </si>
  <si>
    <t xml:space="preserve">    基本支出结转</t>
  </si>
  <si>
    <t>11</t>
  </si>
  <si>
    <t>51</t>
  </si>
  <si>
    <t>十一、城乡社区支出</t>
  </si>
  <si>
    <t>15</t>
  </si>
  <si>
    <t>55</t>
  </si>
  <si>
    <t>十六、金融支出</t>
  </si>
  <si>
    <t>70</t>
  </si>
  <si>
    <t>30</t>
  </si>
  <si>
    <t>—</t>
  </si>
  <si>
    <t>十、节能环保支出</t>
  </si>
  <si>
    <t xml:space="preserve">    基本建设类项目</t>
  </si>
  <si>
    <t>53</t>
  </si>
  <si>
    <t>年初财政拨款结转和结余</t>
  </si>
  <si>
    <t>13</t>
  </si>
  <si>
    <t>二、政府性基金预算财政拨款</t>
  </si>
  <si>
    <t>36</t>
  </si>
  <si>
    <t>支出总计</t>
  </si>
  <si>
    <t>78</t>
  </si>
  <si>
    <t>76</t>
  </si>
  <si>
    <t>38</t>
  </si>
  <si>
    <t>32</t>
  </si>
  <si>
    <t>72</t>
  </si>
  <si>
    <t xml:space="preserve">    对企事业单位的补贴</t>
  </si>
  <si>
    <t>57</t>
  </si>
  <si>
    <t>19</t>
  </si>
  <si>
    <t>17</t>
  </si>
  <si>
    <t>59</t>
  </si>
  <si>
    <t>64</t>
  </si>
  <si>
    <t>六、科学技术支出</t>
  </si>
  <si>
    <t>一、一般公共预算财政拨款</t>
  </si>
  <si>
    <t>81</t>
  </si>
  <si>
    <t>24</t>
  </si>
  <si>
    <t>4</t>
  </si>
  <si>
    <t>一、基本支出</t>
  </si>
  <si>
    <t>十四、资源勘探信息等支出</t>
  </si>
  <si>
    <t>41</t>
  </si>
  <si>
    <t xml:space="preserve">    人员经费</t>
  </si>
  <si>
    <t>45</t>
  </si>
  <si>
    <t xml:space="preserve">    工资福利支出</t>
  </si>
  <si>
    <t>60</t>
  </si>
  <si>
    <t>20</t>
  </si>
  <si>
    <t xml:space="preserve">    其他支出</t>
  </si>
  <si>
    <t>二十二、债务还本支出</t>
  </si>
  <si>
    <t>43</t>
  </si>
  <si>
    <t>九、医疗卫生与计划生育支出</t>
  </si>
  <si>
    <t>二十、粮油物资储备支出</t>
  </si>
  <si>
    <t>四、公共安全支出</t>
  </si>
  <si>
    <t>26</t>
  </si>
  <si>
    <t>金额单位：元</t>
  </si>
  <si>
    <t>68</t>
  </si>
  <si>
    <t>6</t>
  </si>
  <si>
    <t>66</t>
  </si>
  <si>
    <t>8</t>
  </si>
  <si>
    <t>83</t>
  </si>
  <si>
    <t>28</t>
  </si>
  <si>
    <t>二十三、债务付息支出</t>
  </si>
  <si>
    <t>22</t>
  </si>
  <si>
    <t>三、国防支出</t>
  </si>
  <si>
    <t>2</t>
  </si>
  <si>
    <t>62</t>
  </si>
  <si>
    <t>一般公共预算财政拨款</t>
  </si>
  <si>
    <t>47</t>
  </si>
  <si>
    <t>本年收入合计</t>
  </si>
  <si>
    <t xml:space="preserve">    其他资本性支出</t>
  </si>
  <si>
    <t>十二、农林水支出</t>
  </si>
  <si>
    <t>年末财政拨款结转和结余</t>
  </si>
  <si>
    <t>49</t>
  </si>
  <si>
    <t/>
  </si>
  <si>
    <r>
      <rPr>
        <sz val="12"/>
        <color indexed="8"/>
        <rFont val="宋体"/>
        <family val="0"/>
      </rPr>
      <t>附件</t>
    </r>
    <r>
      <rPr>
        <sz val="12"/>
        <color indexed="8"/>
        <rFont val="Arial"/>
        <family val="2"/>
      </rPr>
      <t>1</t>
    </r>
  </si>
  <si>
    <t>项目</t>
  </si>
  <si>
    <t>本年收入</t>
  </si>
  <si>
    <t>本年支出</t>
  </si>
  <si>
    <t>支出功能分类科目编码</t>
  </si>
  <si>
    <t>科目名称</t>
  </si>
  <si>
    <t>合计</t>
  </si>
  <si>
    <t>基本支出</t>
  </si>
  <si>
    <t>项目支出</t>
  </si>
  <si>
    <t>其中：基本建设资金收入</t>
  </si>
  <si>
    <t>人员经费</t>
  </si>
  <si>
    <t>日常公用经费</t>
  </si>
  <si>
    <t>其中：基本建设资金支出</t>
  </si>
  <si>
    <t>类</t>
  </si>
  <si>
    <t>款</t>
  </si>
  <si>
    <t>项</t>
  </si>
  <si>
    <t>栏次</t>
  </si>
  <si>
    <t>208</t>
  </si>
  <si>
    <t>社会保障和就业支出</t>
  </si>
  <si>
    <t>20805</t>
  </si>
  <si>
    <t>行政事业单位离退休</t>
  </si>
  <si>
    <t>2080501</t>
  </si>
  <si>
    <t xml:space="preserve">  归口管理的行政单位离退休</t>
  </si>
  <si>
    <t>2080502</t>
  </si>
  <si>
    <t xml:space="preserve">  事业单位离退休</t>
  </si>
  <si>
    <t>210</t>
  </si>
  <si>
    <t>医疗卫生与计划生育支出</t>
  </si>
  <si>
    <t>21007</t>
  </si>
  <si>
    <t>计划生育事务</t>
  </si>
  <si>
    <t>2100716</t>
  </si>
  <si>
    <t xml:space="preserve">  计划生育机构</t>
  </si>
  <si>
    <t>2100717</t>
  </si>
  <si>
    <t xml:space="preserve">  计划生育服务</t>
  </si>
  <si>
    <t>2100799</t>
  </si>
  <si>
    <t xml:space="preserve">  其他计划生育事务支出</t>
  </si>
  <si>
    <t>21099</t>
  </si>
  <si>
    <t>其他医疗卫生与计划生育支出</t>
  </si>
  <si>
    <t>2109901</t>
  </si>
  <si>
    <t xml:space="preserve">  其他医疗卫生与计划生育支出</t>
  </si>
  <si>
    <t>单位：元</t>
  </si>
  <si>
    <t>附件2</t>
  </si>
  <si>
    <r>
      <rPr>
        <sz val="14"/>
        <color indexed="8"/>
        <rFont val="宋体"/>
        <family val="0"/>
      </rPr>
      <t>附件</t>
    </r>
    <r>
      <rPr>
        <sz val="14"/>
        <color indexed="8"/>
        <rFont val="Arial"/>
        <family val="2"/>
      </rPr>
      <t>3</t>
    </r>
  </si>
  <si>
    <t>金额单位：元</t>
  </si>
  <si>
    <t>支出经济分类科目编码</t>
  </si>
  <si>
    <t>支出经济分类科目名称</t>
  </si>
  <si>
    <t>基本支出</t>
  </si>
  <si>
    <t>项目支出</t>
  </si>
  <si>
    <t>工资福利支出</t>
  </si>
  <si>
    <t>基本工资</t>
  </si>
  <si>
    <t>津贴补贴</t>
  </si>
  <si>
    <t>奖金</t>
  </si>
  <si>
    <t>社会保障缴费</t>
  </si>
  <si>
    <t>绩效工资</t>
  </si>
  <si>
    <t>其他工资福利支出</t>
  </si>
  <si>
    <t>商品和服务支出</t>
  </si>
  <si>
    <t>办公费</t>
  </si>
  <si>
    <t>印刷费</t>
  </si>
  <si>
    <t>水费</t>
  </si>
  <si>
    <t>电费</t>
  </si>
  <si>
    <t>邮电费</t>
  </si>
  <si>
    <t>取暖费</t>
  </si>
  <si>
    <t>物业管理费</t>
  </si>
  <si>
    <t>差旅费</t>
  </si>
  <si>
    <t>维修（护）费</t>
  </si>
  <si>
    <t>会议费</t>
  </si>
  <si>
    <t>培训费</t>
  </si>
  <si>
    <t>公务接待费</t>
  </si>
  <si>
    <t>劳务费</t>
  </si>
  <si>
    <t>公务用车运行维护费</t>
  </si>
  <si>
    <t>其他交通费用</t>
  </si>
  <si>
    <t>其他商品和服务支出</t>
  </si>
  <si>
    <t>对个人和家庭的补助</t>
  </si>
  <si>
    <t>离休费</t>
  </si>
  <si>
    <t>退休费</t>
  </si>
  <si>
    <t>奖励金</t>
  </si>
  <si>
    <t>住房公积金</t>
  </si>
  <si>
    <t>其他对个人和家庭的补助支出</t>
  </si>
  <si>
    <t>其他资本性支出</t>
  </si>
  <si>
    <t>办公设备购置</t>
  </si>
  <si>
    <t>2015年度榆林市人口和计划生育局（汇总）一般公共预算财政拨款                      收入支出决算表（按支出经济分类）</t>
  </si>
  <si>
    <t>工会经费</t>
  </si>
  <si>
    <t>福利费</t>
  </si>
  <si>
    <t>附件4</t>
  </si>
  <si>
    <t>编制单位：榆林市卫生局（汇总）</t>
  </si>
  <si>
    <t>单位：元</t>
  </si>
  <si>
    <t>公共预算财政拨款安排的“三公”经费支出</t>
  </si>
  <si>
    <t>因公出国（境）费</t>
  </si>
  <si>
    <t>公务用车购置及运行维护费</t>
  </si>
  <si>
    <t>公务用车购置费</t>
  </si>
  <si>
    <t>备注：数据参照决算报表中部门决算相关信息统计表（CS05表）</t>
  </si>
  <si>
    <t>2015年度榆林市人口和计划生育局（汇总）一般公共预算财政拨款“三公”经费及会议费、培训费支出情况表</t>
  </si>
  <si>
    <t>2015榆林市人口和计划生育局（汇总）一般公共预算财政拨款收入支出决算表（按支出功能分类）</t>
  </si>
  <si>
    <t>2015年度榆林市人口和计划生育局（汇总）财政拨款收入支出决算总表</t>
  </si>
  <si>
    <t>部门决算相关信息统计表</t>
  </si>
  <si>
    <t>编制单位：榆林市人口和计划生育局（汇总）</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</si>
  <si>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</si>
  <si>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</si>
  <si>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</si>
  <si>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</si>
  <si>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</si>
  <si>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</si>
  <si>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</si>
  <si>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</si>
  <si>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</si>
  <si>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</si>
  <si>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</si>
  <si>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</si>
  <si>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</si>
  <si>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</si>
  <si>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</si>
  <si>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</si>
  <si>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</si>
  <si>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</si>
  <si>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</si>
  <si>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</si>
  <si>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</si>
  <si>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</si>
  <si>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</si>
  <si>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</si>
  <si>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</si>
  <si>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</si>
  <si>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</si>
  <si>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</si>
  <si>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</si>
  <si>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</si>
  <si>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</si>
  <si>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补充资料：</t>
  </si>
  <si>
    <t xml:space="preserve">  7.国（境）外公务接待批次（个）</t>
  </si>
  <si>
    <t>　1.在其他交通费用反映的公务交通补贴</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</si>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</sst>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_ "/>
  </numFmts>
  <fonts count="52">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2"/>
      <color indexed="8"/>
      <name val="Arial"/>
      <family val="2"/>
    </font>
    <font>
      <sz val="14"/>
      <color indexed="8"/>
      <name val="Arial"/>
      <family val="2"/>
    </font>
    <font>
      <sz val="14"/>
      <color indexed="8"/>
      <name val="宋体"/>
      <family val="0"/>
    </font>
    <font>
      <b/>
      <sz val="16"/>
      <color indexed="63"/>
      <name val="宋体"/>
      <family val="0"/>
    </font>
    <font>
      <b/>
      <sz val="12"/>
      <color indexed="8"/>
      <name val="宋体"/>
      <family val="0"/>
    </font>
    <font>
      <b/>
      <sz val="12"/>
      <name val="宋体"/>
      <family val="0"/>
    </font>
    <font>
      <sz val="10"/>
      <name val="宋体"/>
      <family val="0"/>
    </font>
    <font>
      <sz val="14"/>
      <name val="宋体"/>
      <family val="0"/>
    </font>
    <font>
      <u val="single"/>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indexed="8"/>
      <name val="Calibri"/>
      <family val="0"/>
    </font>
    <font>
      <sz val="10"/>
      <color indexed="8"/>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medium">
        <color indexed="8"/>
      </left>
      <right>
        <color indexed="8"/>
      </right>
      <top style="thin">
        <color indexed="8"/>
      </top>
      <botto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78" fontId="0" fillId="0" borderId="0">
      <alignment/>
      <protection/>
    </xf>
    <xf numFmtId="45" fontId="0" fillId="0" borderId="0">
      <alignment/>
      <protection/>
    </xf>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lignment/>
      <protection/>
    </xf>
    <xf numFmtId="177"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7">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4" fontId="3" fillId="0" borderId="10" xfId="0" applyNumberFormat="1" applyFont="1" applyBorder="1" applyAlignment="1">
      <alignment horizontal="righ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3" fillId="33" borderId="14" xfId="0" applyFont="1" applyFill="1" applyBorder="1" applyAlignment="1">
      <alignment horizontal="center" vertical="center"/>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5" fillId="0" borderId="16" xfId="0" applyFont="1" applyBorder="1" applyAlignment="1">
      <alignment horizontal="left" vertical="center"/>
    </xf>
    <xf numFmtId="0" fontId="7" fillId="0" borderId="0" xfId="0" applyFont="1" applyAlignment="1">
      <alignment vertical="center"/>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4" xfId="0" applyFont="1" applyBorder="1" applyAlignment="1">
      <alignment horizontal="left" vertical="center" shrinkToFit="1"/>
    </xf>
    <xf numFmtId="0" fontId="5" fillId="0" borderId="0" xfId="0" applyFont="1" applyAlignment="1">
      <alignment vertical="center"/>
    </xf>
    <xf numFmtId="0" fontId="8" fillId="0" borderId="0" xfId="0" applyFont="1" applyAlignment="1">
      <alignment/>
    </xf>
    <xf numFmtId="0" fontId="5" fillId="0" borderId="0" xfId="0" applyNumberFormat="1" applyFont="1" applyAlignment="1">
      <alignment/>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wrapText="1" shrinkToFit="1"/>
    </xf>
    <xf numFmtId="0" fontId="12" fillId="34" borderId="18" xfId="0" applyFont="1" applyFill="1" applyBorder="1" applyAlignment="1">
      <alignment horizontal="center" vertical="center" wrapText="1"/>
    </xf>
    <xf numFmtId="0" fontId="3" fillId="34" borderId="18" xfId="0" applyFont="1" applyFill="1" applyBorder="1" applyAlignment="1">
      <alignment horizontal="left" vertical="center" wrapText="1" shrinkToFit="1"/>
    </xf>
    <xf numFmtId="179" fontId="49" fillId="0" borderId="18" xfId="0" applyNumberFormat="1" applyFont="1" applyFill="1" applyBorder="1" applyAlignment="1">
      <alignment/>
    </xf>
    <xf numFmtId="0" fontId="4" fillId="0" borderId="18" xfId="0" applyFont="1" applyFill="1" applyBorder="1" applyAlignment="1">
      <alignment horizontal="left"/>
    </xf>
    <xf numFmtId="0" fontId="0" fillId="0" borderId="18" xfId="0" applyBorder="1" applyAlignment="1">
      <alignment/>
    </xf>
    <xf numFmtId="0" fontId="3" fillId="0" borderId="18" xfId="0" applyFont="1" applyFill="1" applyBorder="1" applyAlignment="1">
      <alignment horizontal="left" vertical="center"/>
    </xf>
    <xf numFmtId="0" fontId="3" fillId="0" borderId="18" xfId="0" applyFont="1" applyFill="1" applyBorder="1" applyAlignment="1">
      <alignment horizontal="left" indent="1"/>
    </xf>
    <xf numFmtId="179" fontId="50" fillId="0" borderId="18" xfId="0" applyNumberFormat="1" applyFont="1" applyBorder="1" applyAlignment="1">
      <alignment/>
    </xf>
    <xf numFmtId="0" fontId="3" fillId="0" borderId="18" xfId="0" applyFont="1" applyFill="1" applyBorder="1" applyAlignment="1">
      <alignment horizontal="left"/>
    </xf>
    <xf numFmtId="179" fontId="50" fillId="0" borderId="18" xfId="0" applyNumberFormat="1" applyFont="1" applyFill="1" applyBorder="1" applyAlignment="1">
      <alignment/>
    </xf>
    <xf numFmtId="179" fontId="50" fillId="0" borderId="18" xfId="0" applyNumberFormat="1" applyFont="1" applyFill="1" applyBorder="1" applyAlignment="1">
      <alignment horizontal="right"/>
    </xf>
    <xf numFmtId="0" fontId="5" fillId="0" borderId="0" xfId="0" applyFont="1" applyAlignment="1">
      <alignment horizontal="center" vertical="center"/>
    </xf>
    <xf numFmtId="0" fontId="3" fillId="0" borderId="18" xfId="0" applyFont="1" applyFill="1" applyBorder="1" applyAlignment="1">
      <alignment horizontal="left" indent="1"/>
    </xf>
    <xf numFmtId="179" fontId="50" fillId="0" borderId="18" xfId="0" applyNumberFormat="1" applyFont="1" applyFill="1" applyBorder="1" applyAlignment="1">
      <alignment/>
    </xf>
    <xf numFmtId="179" fontId="49" fillId="0" borderId="18" xfId="0" applyNumberFormat="1" applyFont="1" applyBorder="1" applyAlignment="1">
      <alignment/>
    </xf>
    <xf numFmtId="0" fontId="0" fillId="0" borderId="0" xfId="0" applyAlignment="1">
      <alignment vertical="center"/>
    </xf>
    <xf numFmtId="0" fontId="13" fillId="0" borderId="0" xfId="0" applyFont="1" applyAlignment="1">
      <alignment vertical="center"/>
    </xf>
    <xf numFmtId="0" fontId="5" fillId="0" borderId="0" xfId="0" applyFont="1" applyBorder="1" applyAlignment="1">
      <alignment horizontal="right" vertical="center"/>
    </xf>
    <xf numFmtId="0" fontId="5" fillId="0" borderId="18" xfId="0" applyFont="1" applyBorder="1" applyAlignment="1">
      <alignment horizontal="center" vertical="center"/>
    </xf>
    <xf numFmtId="0" fontId="13" fillId="0" borderId="18" xfId="0" applyFont="1" applyBorder="1" applyAlignment="1">
      <alignment vertical="center"/>
    </xf>
    <xf numFmtId="0" fontId="13" fillId="0" borderId="0" xfId="0" applyFont="1" applyBorder="1" applyAlignment="1">
      <alignment vertical="center"/>
    </xf>
    <xf numFmtId="179"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179" fontId="50" fillId="0" borderId="18" xfId="0" applyNumberFormat="1" applyFont="1" applyFill="1" applyBorder="1" applyAlignment="1">
      <alignment horizontal="center"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2" fillId="0" borderId="0" xfId="0" applyFont="1" applyAlignment="1">
      <alignment horizontal="center"/>
    </xf>
    <xf numFmtId="0" fontId="3" fillId="33" borderId="22"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51" fillId="0" borderId="0" xfId="0" applyFont="1" applyAlignment="1">
      <alignment horizontal="left" vertical="center"/>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10"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5" fillId="0" borderId="18" xfId="0" applyFont="1" applyBorder="1" applyAlignment="1">
      <alignment horizontal="center" vertical="center"/>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3" fillId="33" borderId="22"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3" fillId="0" borderId="10" xfId="0" applyFont="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center" vertical="center" shrinkToFit="1"/>
    </xf>
    <xf numFmtId="3" fontId="3" fillId="0" borderId="11" xfId="0" applyNumberFormat="1" applyFont="1" applyBorder="1" applyAlignment="1">
      <alignment horizontal="righ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3" fontId="3" fillId="0" borderId="10" xfId="0" applyNumberFormat="1" applyFont="1" applyBorder="1" applyAlignment="1">
      <alignment horizontal="right" vertical="center" shrinkToFit="1"/>
    </xf>
    <xf numFmtId="0" fontId="3" fillId="33" borderId="13"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0" borderId="14" xfId="0" applyFont="1" applyBorder="1" applyAlignment="1">
      <alignment horizontal="right" vertical="center" shrinkToFit="1"/>
    </xf>
    <xf numFmtId="0" fontId="3" fillId="33" borderId="14"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0" borderId="19" xfId="0" applyFont="1" applyBorder="1" applyAlignment="1">
      <alignment horizontal="left" vertical="center" wrapText="1" shrinkToFit="1"/>
    </xf>
    <xf numFmtId="0" fontId="3" fillId="0" borderId="16" xfId="0" applyFont="1" applyBorder="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7">
      <selection activeCell="H19" sqref="H19"/>
    </sheetView>
  </sheetViews>
  <sheetFormatPr defaultColWidth="9.140625" defaultRowHeight="12.75"/>
  <cols>
    <col min="1" max="1" width="30.28125" style="0" customWidth="1"/>
    <col min="2" max="2" width="5.421875" style="0" customWidth="1"/>
    <col min="3" max="3" width="16.00390625" style="0" customWidth="1"/>
    <col min="4" max="4" width="29.421875" style="0" customWidth="1"/>
    <col min="5" max="5" width="5.421875" style="0" customWidth="1"/>
    <col min="6" max="7" width="16.00390625" style="0" customWidth="1"/>
    <col min="8" max="8" width="13.57421875" style="0" customWidth="1"/>
    <col min="9" max="9" width="29.421875" style="0" customWidth="1"/>
    <col min="10" max="10" width="6.421875" style="0" customWidth="1"/>
    <col min="11" max="12" width="16.00390625" style="0" customWidth="1"/>
    <col min="13" max="13" width="10.28125" style="0" customWidth="1"/>
    <col min="14" max="14" width="9.7109375" style="0" customWidth="1"/>
  </cols>
  <sheetData>
    <row r="1" ht="21.75" customHeight="1">
      <c r="A1" s="29" t="s">
        <v>147</v>
      </c>
    </row>
    <row r="2" spans="1:13" ht="27">
      <c r="A2" s="70" t="s">
        <v>239</v>
      </c>
      <c r="B2" s="70"/>
      <c r="C2" s="70"/>
      <c r="D2" s="70"/>
      <c r="E2" s="70"/>
      <c r="F2" s="70"/>
      <c r="G2" s="70"/>
      <c r="H2" s="70"/>
      <c r="I2" s="70"/>
      <c r="J2" s="70"/>
      <c r="K2" s="70"/>
      <c r="L2" s="70"/>
      <c r="M2" s="70"/>
    </row>
    <row r="3" ht="15">
      <c r="M3" s="2"/>
    </row>
    <row r="4" spans="1:13" ht="15">
      <c r="A4" s="3"/>
      <c r="F4" s="1" t="s">
        <v>17</v>
      </c>
      <c r="M4" s="2" t="s">
        <v>127</v>
      </c>
    </row>
    <row r="5" spans="1:13" ht="18.75" customHeight="1">
      <c r="A5" s="71" t="s">
        <v>74</v>
      </c>
      <c r="B5" s="68" t="s">
        <v>146</v>
      </c>
      <c r="C5" s="68" t="s">
        <v>146</v>
      </c>
      <c r="D5" s="68" t="s">
        <v>63</v>
      </c>
      <c r="E5" s="68" t="s">
        <v>146</v>
      </c>
      <c r="F5" s="68" t="s">
        <v>146</v>
      </c>
      <c r="G5" s="68" t="s">
        <v>146</v>
      </c>
      <c r="H5" s="68" t="s">
        <v>146</v>
      </c>
      <c r="I5" s="68" t="s">
        <v>63</v>
      </c>
      <c r="J5" s="68" t="s">
        <v>146</v>
      </c>
      <c r="K5" s="68" t="s">
        <v>146</v>
      </c>
      <c r="L5" s="68" t="s">
        <v>146</v>
      </c>
      <c r="M5" s="69" t="s">
        <v>146</v>
      </c>
    </row>
    <row r="6" spans="1:13" ht="18.75" customHeight="1">
      <c r="A6" s="66" t="s">
        <v>0</v>
      </c>
      <c r="B6" s="67" t="s">
        <v>55</v>
      </c>
      <c r="C6" s="67" t="s">
        <v>60</v>
      </c>
      <c r="D6" s="67" t="s">
        <v>76</v>
      </c>
      <c r="E6" s="67" t="s">
        <v>55</v>
      </c>
      <c r="F6" s="64" t="s">
        <v>60</v>
      </c>
      <c r="G6" s="64" t="s">
        <v>146</v>
      </c>
      <c r="H6" s="64" t="s">
        <v>146</v>
      </c>
      <c r="I6" s="67" t="s">
        <v>26</v>
      </c>
      <c r="J6" s="67" t="s">
        <v>55</v>
      </c>
      <c r="K6" s="64" t="s">
        <v>60</v>
      </c>
      <c r="L6" s="64" t="s">
        <v>146</v>
      </c>
      <c r="M6" s="65" t="s">
        <v>146</v>
      </c>
    </row>
    <row r="7" spans="1:13" ht="41.25" customHeight="1">
      <c r="A7" s="66" t="s">
        <v>146</v>
      </c>
      <c r="B7" s="67" t="s">
        <v>146</v>
      </c>
      <c r="C7" s="67" t="s">
        <v>146</v>
      </c>
      <c r="D7" s="67" t="s">
        <v>146</v>
      </c>
      <c r="E7" s="67" t="s">
        <v>146</v>
      </c>
      <c r="F7" s="5" t="s">
        <v>47</v>
      </c>
      <c r="G7" s="4" t="s">
        <v>139</v>
      </c>
      <c r="H7" s="4" t="s">
        <v>4</v>
      </c>
      <c r="I7" s="67" t="s">
        <v>146</v>
      </c>
      <c r="J7" s="67" t="s">
        <v>146</v>
      </c>
      <c r="K7" s="5" t="s">
        <v>47</v>
      </c>
      <c r="L7" s="4" t="s">
        <v>139</v>
      </c>
      <c r="M7" s="8" t="s">
        <v>4</v>
      </c>
    </row>
    <row r="8" spans="1:13" ht="18.75" customHeight="1">
      <c r="A8" s="9" t="s">
        <v>14</v>
      </c>
      <c r="B8" s="5" t="s">
        <v>146</v>
      </c>
      <c r="C8" s="5" t="s">
        <v>50</v>
      </c>
      <c r="D8" s="5" t="s">
        <v>14</v>
      </c>
      <c r="E8" s="5" t="s">
        <v>146</v>
      </c>
      <c r="F8" s="5" t="s">
        <v>13</v>
      </c>
      <c r="G8" s="5" t="s">
        <v>79</v>
      </c>
      <c r="H8" s="5" t="s">
        <v>25</v>
      </c>
      <c r="I8" s="5" t="s">
        <v>14</v>
      </c>
      <c r="J8" s="5" t="s">
        <v>146</v>
      </c>
      <c r="K8" s="5" t="s">
        <v>103</v>
      </c>
      <c r="L8" s="5" t="s">
        <v>119</v>
      </c>
      <c r="M8" s="6" t="s">
        <v>36</v>
      </c>
    </row>
    <row r="9" spans="1:13" ht="18.75" customHeight="1">
      <c r="A9" s="10" t="s">
        <v>108</v>
      </c>
      <c r="B9" s="5" t="s">
        <v>35</v>
      </c>
      <c r="C9" s="11">
        <v>18025917.22</v>
      </c>
      <c r="D9" s="12" t="s">
        <v>44</v>
      </c>
      <c r="E9" s="5" t="s">
        <v>3</v>
      </c>
      <c r="F9" s="13" t="s">
        <v>146</v>
      </c>
      <c r="G9" s="13" t="s">
        <v>146</v>
      </c>
      <c r="H9" s="13" t="s">
        <v>146</v>
      </c>
      <c r="I9" s="14" t="s">
        <v>112</v>
      </c>
      <c r="J9" s="5" t="s">
        <v>1</v>
      </c>
      <c r="K9" s="11">
        <v>18025917.22</v>
      </c>
      <c r="L9" s="11">
        <v>18025917.22</v>
      </c>
      <c r="M9" s="15" t="s">
        <v>146</v>
      </c>
    </row>
    <row r="10" spans="1:13" ht="18.75" customHeight="1">
      <c r="A10" s="10" t="s">
        <v>93</v>
      </c>
      <c r="B10" s="5" t="s">
        <v>137</v>
      </c>
      <c r="C10" s="13" t="s">
        <v>146</v>
      </c>
      <c r="D10" s="12" t="s">
        <v>11</v>
      </c>
      <c r="E10" s="5" t="s">
        <v>99</v>
      </c>
      <c r="F10" s="13" t="s">
        <v>146</v>
      </c>
      <c r="G10" s="13" t="s">
        <v>146</v>
      </c>
      <c r="H10" s="13" t="s">
        <v>146</v>
      </c>
      <c r="I10" s="14" t="s">
        <v>115</v>
      </c>
      <c r="J10" s="5" t="s">
        <v>83</v>
      </c>
      <c r="K10" s="11">
        <v>10024349.72</v>
      </c>
      <c r="L10" s="11">
        <v>10024349.72</v>
      </c>
      <c r="M10" s="15" t="s">
        <v>146</v>
      </c>
    </row>
    <row r="11" spans="1:13" ht="18.75" customHeight="1">
      <c r="A11" s="10" t="s">
        <v>146</v>
      </c>
      <c r="B11" s="5" t="s">
        <v>50</v>
      </c>
      <c r="C11" s="13" t="s">
        <v>146</v>
      </c>
      <c r="D11" s="12" t="s">
        <v>136</v>
      </c>
      <c r="E11" s="5" t="s">
        <v>20</v>
      </c>
      <c r="F11" s="13" t="s">
        <v>146</v>
      </c>
      <c r="G11" s="13" t="s">
        <v>146</v>
      </c>
      <c r="H11" s="13" t="s">
        <v>146</v>
      </c>
      <c r="I11" s="14" t="s">
        <v>62</v>
      </c>
      <c r="J11" s="5" t="s">
        <v>24</v>
      </c>
      <c r="K11" s="11">
        <v>8001567.5</v>
      </c>
      <c r="L11" s="11">
        <v>8001567.5</v>
      </c>
      <c r="M11" s="15" t="s">
        <v>146</v>
      </c>
    </row>
    <row r="12" spans="1:13" ht="18.75" customHeight="1">
      <c r="A12" s="10" t="s">
        <v>146</v>
      </c>
      <c r="B12" s="5" t="s">
        <v>111</v>
      </c>
      <c r="C12" s="13" t="s">
        <v>146</v>
      </c>
      <c r="D12" s="12" t="s">
        <v>125</v>
      </c>
      <c r="E12" s="5" t="s">
        <v>77</v>
      </c>
      <c r="F12" s="13" t="s">
        <v>146</v>
      </c>
      <c r="G12" s="13" t="s">
        <v>146</v>
      </c>
      <c r="H12" s="13" t="s">
        <v>146</v>
      </c>
      <c r="I12" s="14" t="s">
        <v>72</v>
      </c>
      <c r="J12" s="5" t="s">
        <v>102</v>
      </c>
      <c r="K12" s="13" t="s">
        <v>146</v>
      </c>
      <c r="L12" s="13" t="s">
        <v>146</v>
      </c>
      <c r="M12" s="15" t="s">
        <v>146</v>
      </c>
    </row>
    <row r="13" spans="1:13" ht="18.75" customHeight="1">
      <c r="A13" s="10" t="s">
        <v>146</v>
      </c>
      <c r="B13" s="5" t="s">
        <v>40</v>
      </c>
      <c r="C13" s="13" t="s">
        <v>146</v>
      </c>
      <c r="D13" s="12" t="s">
        <v>34</v>
      </c>
      <c r="E13" s="5" t="s">
        <v>6</v>
      </c>
      <c r="F13" s="13" t="s">
        <v>146</v>
      </c>
      <c r="G13" s="13" t="s">
        <v>146</v>
      </c>
      <c r="H13" s="13" t="s">
        <v>146</v>
      </c>
      <c r="I13" s="14" t="s">
        <v>89</v>
      </c>
      <c r="J13" s="5" t="s">
        <v>21</v>
      </c>
      <c r="K13" s="13" t="s">
        <v>146</v>
      </c>
      <c r="L13" s="13" t="s">
        <v>146</v>
      </c>
      <c r="M13" s="15" t="s">
        <v>146</v>
      </c>
    </row>
    <row r="14" spans="1:13" ht="18.75" customHeight="1">
      <c r="A14" s="10" t="s">
        <v>146</v>
      </c>
      <c r="B14" s="5" t="s">
        <v>129</v>
      </c>
      <c r="C14" s="13" t="s">
        <v>146</v>
      </c>
      <c r="D14" s="12" t="s">
        <v>107</v>
      </c>
      <c r="E14" s="5" t="s">
        <v>94</v>
      </c>
      <c r="F14" s="13" t="s">
        <v>146</v>
      </c>
      <c r="G14" s="13" t="s">
        <v>146</v>
      </c>
      <c r="H14" s="13" t="s">
        <v>146</v>
      </c>
      <c r="I14" s="14" t="s">
        <v>57</v>
      </c>
      <c r="J14" s="5" t="s">
        <v>105</v>
      </c>
      <c r="K14" s="13" t="s">
        <v>146</v>
      </c>
      <c r="L14" s="13" t="s">
        <v>146</v>
      </c>
      <c r="M14" s="15" t="s">
        <v>146</v>
      </c>
    </row>
    <row r="15" spans="1:13" ht="18.75" customHeight="1">
      <c r="A15" s="10" t="s">
        <v>146</v>
      </c>
      <c r="B15" s="5" t="s">
        <v>69</v>
      </c>
      <c r="C15" s="13" t="s">
        <v>146</v>
      </c>
      <c r="D15" s="12" t="s">
        <v>9</v>
      </c>
      <c r="E15" s="5" t="s">
        <v>32</v>
      </c>
      <c r="F15" s="13" t="s">
        <v>146</v>
      </c>
      <c r="G15" s="13" t="s">
        <v>146</v>
      </c>
      <c r="H15" s="13" t="s">
        <v>146</v>
      </c>
      <c r="I15" s="14" t="s">
        <v>146</v>
      </c>
      <c r="J15" s="5" t="s">
        <v>118</v>
      </c>
      <c r="K15" s="13" t="s">
        <v>146</v>
      </c>
      <c r="L15" s="13" t="s">
        <v>146</v>
      </c>
      <c r="M15" s="15" t="s">
        <v>146</v>
      </c>
    </row>
    <row r="16" spans="1:13" ht="18.75" customHeight="1">
      <c r="A16" s="10" t="s">
        <v>146</v>
      </c>
      <c r="B16" s="5" t="s">
        <v>131</v>
      </c>
      <c r="C16" s="13" t="s">
        <v>146</v>
      </c>
      <c r="D16" s="12" t="s">
        <v>12</v>
      </c>
      <c r="E16" s="5" t="s">
        <v>98</v>
      </c>
      <c r="F16" s="11">
        <v>1337000</v>
      </c>
      <c r="G16" s="11">
        <v>1337000</v>
      </c>
      <c r="H16" s="13" t="s">
        <v>146</v>
      </c>
      <c r="I16" s="14" t="s">
        <v>146</v>
      </c>
      <c r="J16" s="5" t="s">
        <v>39</v>
      </c>
      <c r="K16" s="13" t="s">
        <v>146</v>
      </c>
      <c r="L16" s="13" t="s">
        <v>146</v>
      </c>
      <c r="M16" s="15" t="s">
        <v>146</v>
      </c>
    </row>
    <row r="17" spans="1:13" ht="18.75" customHeight="1">
      <c r="A17" s="10" t="s">
        <v>146</v>
      </c>
      <c r="B17" s="5" t="s">
        <v>66</v>
      </c>
      <c r="C17" s="13" t="s">
        <v>146</v>
      </c>
      <c r="D17" s="12" t="s">
        <v>123</v>
      </c>
      <c r="E17" s="5" t="s">
        <v>28</v>
      </c>
      <c r="F17" s="11">
        <v>16688917.22</v>
      </c>
      <c r="G17" s="11">
        <v>16688917.22</v>
      </c>
      <c r="H17" s="13" t="s">
        <v>146</v>
      </c>
      <c r="I17" s="5" t="s">
        <v>146</v>
      </c>
      <c r="J17" s="5" t="s">
        <v>138</v>
      </c>
      <c r="K17" s="13" t="s">
        <v>146</v>
      </c>
      <c r="L17" s="13" t="s">
        <v>146</v>
      </c>
      <c r="M17" s="15" t="s">
        <v>146</v>
      </c>
    </row>
    <row r="18" spans="1:13" ht="18.75" customHeight="1">
      <c r="A18" s="10" t="s">
        <v>146</v>
      </c>
      <c r="B18" s="5" t="s">
        <v>13</v>
      </c>
      <c r="C18" s="13" t="s">
        <v>146</v>
      </c>
      <c r="D18" s="12" t="s">
        <v>88</v>
      </c>
      <c r="E18" s="5" t="s">
        <v>46</v>
      </c>
      <c r="F18" s="13" t="s">
        <v>146</v>
      </c>
      <c r="G18" s="13" t="s">
        <v>146</v>
      </c>
      <c r="H18" s="13" t="s">
        <v>146</v>
      </c>
      <c r="I18" s="5" t="s">
        <v>146</v>
      </c>
      <c r="J18" s="5" t="s">
        <v>49</v>
      </c>
      <c r="K18" s="16" t="s">
        <v>146</v>
      </c>
      <c r="L18" s="16" t="s">
        <v>146</v>
      </c>
      <c r="M18" s="17" t="s">
        <v>146</v>
      </c>
    </row>
    <row r="19" spans="1:13" ht="18.75" customHeight="1">
      <c r="A19" s="10" t="s">
        <v>146</v>
      </c>
      <c r="B19" s="5" t="s">
        <v>79</v>
      </c>
      <c r="C19" s="13" t="s">
        <v>146</v>
      </c>
      <c r="D19" s="12" t="s">
        <v>81</v>
      </c>
      <c r="E19" s="5" t="s">
        <v>114</v>
      </c>
      <c r="F19" s="13" t="s">
        <v>146</v>
      </c>
      <c r="G19" s="13" t="s">
        <v>146</v>
      </c>
      <c r="H19" s="13" t="s">
        <v>146</v>
      </c>
      <c r="I19" s="5" t="s">
        <v>16</v>
      </c>
      <c r="J19" s="5" t="s">
        <v>106</v>
      </c>
      <c r="K19" s="16" t="s">
        <v>87</v>
      </c>
      <c r="L19" s="16" t="s">
        <v>87</v>
      </c>
      <c r="M19" s="17" t="s">
        <v>87</v>
      </c>
    </row>
    <row r="20" spans="1:13" ht="18.75" customHeight="1">
      <c r="A20" s="10" t="s">
        <v>146</v>
      </c>
      <c r="B20" s="5" t="s">
        <v>25</v>
      </c>
      <c r="C20" s="13" t="s">
        <v>146</v>
      </c>
      <c r="D20" s="12" t="s">
        <v>143</v>
      </c>
      <c r="E20" s="5" t="s">
        <v>61</v>
      </c>
      <c r="F20" s="13" t="s">
        <v>146</v>
      </c>
      <c r="G20" s="13" t="s">
        <v>146</v>
      </c>
      <c r="H20" s="13" t="s">
        <v>146</v>
      </c>
      <c r="I20" s="14" t="s">
        <v>117</v>
      </c>
      <c r="J20" s="5" t="s">
        <v>42</v>
      </c>
      <c r="K20" s="11">
        <v>8037349.72</v>
      </c>
      <c r="L20" s="11">
        <v>8037349.72</v>
      </c>
      <c r="M20" s="15" t="s">
        <v>146</v>
      </c>
    </row>
    <row r="21" spans="1:13" ht="18.75" customHeight="1">
      <c r="A21" s="10" t="s">
        <v>146</v>
      </c>
      <c r="B21" s="5" t="s">
        <v>92</v>
      </c>
      <c r="C21" s="13" t="s">
        <v>146</v>
      </c>
      <c r="D21" s="12" t="s">
        <v>71</v>
      </c>
      <c r="E21" s="5" t="s">
        <v>122</v>
      </c>
      <c r="F21" s="13" t="s">
        <v>146</v>
      </c>
      <c r="G21" s="13" t="s">
        <v>146</v>
      </c>
      <c r="H21" s="13" t="s">
        <v>146</v>
      </c>
      <c r="I21" s="14" t="s">
        <v>31</v>
      </c>
      <c r="J21" s="5" t="s">
        <v>130</v>
      </c>
      <c r="K21" s="11">
        <v>7971567.5</v>
      </c>
      <c r="L21" s="11">
        <v>7971567.5</v>
      </c>
      <c r="M21" s="15" t="s">
        <v>146</v>
      </c>
    </row>
    <row r="22" spans="1:13" ht="18.75" customHeight="1">
      <c r="A22" s="10" t="s">
        <v>146</v>
      </c>
      <c r="B22" s="5" t="s">
        <v>2</v>
      </c>
      <c r="C22" s="13" t="s">
        <v>146</v>
      </c>
      <c r="D22" s="12" t="s">
        <v>113</v>
      </c>
      <c r="E22" s="5" t="s">
        <v>33</v>
      </c>
      <c r="F22" s="13" t="s">
        <v>146</v>
      </c>
      <c r="G22" s="13" t="s">
        <v>146</v>
      </c>
      <c r="H22" s="13" t="s">
        <v>146</v>
      </c>
      <c r="I22" s="14" t="s">
        <v>75</v>
      </c>
      <c r="J22" s="5" t="s">
        <v>65</v>
      </c>
      <c r="K22" s="11">
        <v>1987000</v>
      </c>
      <c r="L22" s="11">
        <v>1987000</v>
      </c>
      <c r="M22" s="15" t="s">
        <v>146</v>
      </c>
    </row>
    <row r="23" spans="1:13" ht="18.75" customHeight="1">
      <c r="A23" s="10" t="s">
        <v>146</v>
      </c>
      <c r="B23" s="5" t="s">
        <v>82</v>
      </c>
      <c r="C23" s="13" t="s">
        <v>146</v>
      </c>
      <c r="D23" s="12" t="s">
        <v>18</v>
      </c>
      <c r="E23" s="5" t="s">
        <v>116</v>
      </c>
      <c r="F23" s="13" t="s">
        <v>146</v>
      </c>
      <c r="G23" s="13" t="s">
        <v>146</v>
      </c>
      <c r="H23" s="13" t="s">
        <v>146</v>
      </c>
      <c r="I23" s="14" t="s">
        <v>101</v>
      </c>
      <c r="J23" s="5" t="s">
        <v>128</v>
      </c>
      <c r="K23" s="13" t="s">
        <v>146</v>
      </c>
      <c r="L23" s="13" t="s">
        <v>146</v>
      </c>
      <c r="M23" s="15" t="s">
        <v>146</v>
      </c>
    </row>
    <row r="24" spans="1:13" ht="18.75" customHeight="1">
      <c r="A24" s="10" t="s">
        <v>146</v>
      </c>
      <c r="B24" s="5" t="s">
        <v>22</v>
      </c>
      <c r="C24" s="13" t="s">
        <v>146</v>
      </c>
      <c r="D24" s="12" t="s">
        <v>84</v>
      </c>
      <c r="E24" s="5" t="s">
        <v>56</v>
      </c>
      <c r="F24" s="13" t="s">
        <v>146</v>
      </c>
      <c r="G24" s="13" t="s">
        <v>146</v>
      </c>
      <c r="H24" s="13" t="s">
        <v>146</v>
      </c>
      <c r="I24" s="14" t="s">
        <v>51</v>
      </c>
      <c r="J24" s="5" t="s">
        <v>68</v>
      </c>
      <c r="K24" s="13" t="s">
        <v>146</v>
      </c>
      <c r="L24" s="13" t="s">
        <v>146</v>
      </c>
      <c r="M24" s="15" t="s">
        <v>146</v>
      </c>
    </row>
    <row r="25" spans="1:13" ht="18.75" customHeight="1">
      <c r="A25" s="10" t="s">
        <v>146</v>
      </c>
      <c r="B25" s="5" t="s">
        <v>104</v>
      </c>
      <c r="C25" s="13" t="s">
        <v>146</v>
      </c>
      <c r="D25" s="12" t="s">
        <v>37</v>
      </c>
      <c r="E25" s="5" t="s">
        <v>140</v>
      </c>
      <c r="F25" s="13" t="s">
        <v>146</v>
      </c>
      <c r="G25" s="13" t="s">
        <v>146</v>
      </c>
      <c r="H25" s="13" t="s">
        <v>146</v>
      </c>
      <c r="I25" s="14" t="s">
        <v>7</v>
      </c>
      <c r="J25" s="5" t="s">
        <v>85</v>
      </c>
      <c r="K25" s="13" t="s">
        <v>146</v>
      </c>
      <c r="L25" s="13" t="s">
        <v>146</v>
      </c>
      <c r="M25" s="15" t="s">
        <v>146</v>
      </c>
    </row>
    <row r="26" spans="1:13" ht="18.75" customHeight="1">
      <c r="A26" s="10" t="s">
        <v>146</v>
      </c>
      <c r="B26" s="5" t="s">
        <v>23</v>
      </c>
      <c r="C26" s="13" t="s">
        <v>146</v>
      </c>
      <c r="D26" s="12" t="s">
        <v>19</v>
      </c>
      <c r="E26" s="5" t="s">
        <v>53</v>
      </c>
      <c r="F26" s="13" t="s">
        <v>146</v>
      </c>
      <c r="G26" s="13" t="s">
        <v>146</v>
      </c>
      <c r="H26" s="13" t="s">
        <v>146</v>
      </c>
      <c r="I26" s="14" t="s">
        <v>142</v>
      </c>
      <c r="J26" s="5" t="s">
        <v>5</v>
      </c>
      <c r="K26" s="11">
        <v>30000</v>
      </c>
      <c r="L26" s="11">
        <v>30000</v>
      </c>
      <c r="M26" s="15" t="s">
        <v>146</v>
      </c>
    </row>
    <row r="27" spans="1:13" ht="18.75" customHeight="1">
      <c r="A27" s="10" t="s">
        <v>146</v>
      </c>
      <c r="B27" s="5" t="s">
        <v>103</v>
      </c>
      <c r="C27" s="13" t="s">
        <v>146</v>
      </c>
      <c r="D27" s="12" t="s">
        <v>38</v>
      </c>
      <c r="E27" s="5" t="s">
        <v>145</v>
      </c>
      <c r="F27" s="13" t="s">
        <v>146</v>
      </c>
      <c r="G27" s="13" t="s">
        <v>146</v>
      </c>
      <c r="H27" s="13" t="s">
        <v>146</v>
      </c>
      <c r="I27" s="14" t="s">
        <v>120</v>
      </c>
      <c r="J27" s="5" t="s">
        <v>100</v>
      </c>
      <c r="K27" s="13" t="s">
        <v>146</v>
      </c>
      <c r="L27" s="13" t="s">
        <v>146</v>
      </c>
      <c r="M27" s="15" t="s">
        <v>146</v>
      </c>
    </row>
    <row r="28" spans="1:13" ht="18.75" customHeight="1">
      <c r="A28" s="10" t="s">
        <v>146</v>
      </c>
      <c r="B28" s="5" t="s">
        <v>119</v>
      </c>
      <c r="C28" s="13" t="s">
        <v>146</v>
      </c>
      <c r="D28" s="12" t="s">
        <v>124</v>
      </c>
      <c r="E28" s="5" t="s">
        <v>10</v>
      </c>
      <c r="F28" s="13" t="s">
        <v>146</v>
      </c>
      <c r="G28" s="13" t="s">
        <v>146</v>
      </c>
      <c r="H28" s="13" t="s">
        <v>146</v>
      </c>
      <c r="I28" s="14" t="s">
        <v>146</v>
      </c>
      <c r="J28" s="5" t="s">
        <v>15</v>
      </c>
      <c r="K28" s="13" t="s">
        <v>146</v>
      </c>
      <c r="L28" s="13" t="s">
        <v>146</v>
      </c>
      <c r="M28" s="15" t="s">
        <v>146</v>
      </c>
    </row>
    <row r="29" spans="1:13" ht="18.75" customHeight="1">
      <c r="A29" s="10" t="s">
        <v>146</v>
      </c>
      <c r="B29" s="5" t="s">
        <v>36</v>
      </c>
      <c r="C29" s="13" t="s">
        <v>146</v>
      </c>
      <c r="D29" s="12" t="s">
        <v>45</v>
      </c>
      <c r="E29" s="5" t="s">
        <v>80</v>
      </c>
      <c r="F29" s="13" t="s">
        <v>146</v>
      </c>
      <c r="G29" s="13" t="s">
        <v>146</v>
      </c>
      <c r="H29" s="13" t="s">
        <v>146</v>
      </c>
      <c r="I29" s="14" t="s">
        <v>146</v>
      </c>
      <c r="J29" s="5" t="s">
        <v>73</v>
      </c>
      <c r="K29" s="13" t="s">
        <v>146</v>
      </c>
      <c r="L29" s="13" t="s">
        <v>146</v>
      </c>
      <c r="M29" s="15" t="s">
        <v>146</v>
      </c>
    </row>
    <row r="30" spans="1:13" ht="18.75" customHeight="1">
      <c r="A30" s="10" t="s">
        <v>146</v>
      </c>
      <c r="B30" s="5" t="s">
        <v>135</v>
      </c>
      <c r="C30" s="13" t="s">
        <v>146</v>
      </c>
      <c r="D30" s="12" t="s">
        <v>121</v>
      </c>
      <c r="E30" s="5" t="s">
        <v>27</v>
      </c>
      <c r="F30" s="13" t="s">
        <v>146</v>
      </c>
      <c r="G30" s="13" t="s">
        <v>146</v>
      </c>
      <c r="H30" s="13" t="s">
        <v>146</v>
      </c>
      <c r="I30" s="14" t="s">
        <v>146</v>
      </c>
      <c r="J30" s="5" t="s">
        <v>8</v>
      </c>
      <c r="K30" s="13" t="s">
        <v>146</v>
      </c>
      <c r="L30" s="13" t="s">
        <v>146</v>
      </c>
      <c r="M30" s="15" t="s">
        <v>146</v>
      </c>
    </row>
    <row r="31" spans="1:13" ht="18.75" customHeight="1">
      <c r="A31" s="10" t="s">
        <v>146</v>
      </c>
      <c r="B31" s="5" t="s">
        <v>52</v>
      </c>
      <c r="C31" s="13" t="s">
        <v>146</v>
      </c>
      <c r="D31" s="12" t="s">
        <v>134</v>
      </c>
      <c r="E31" s="5" t="s">
        <v>90</v>
      </c>
      <c r="F31" s="13" t="s">
        <v>146</v>
      </c>
      <c r="G31" s="13" t="s">
        <v>146</v>
      </c>
      <c r="H31" s="13" t="s">
        <v>146</v>
      </c>
      <c r="I31" s="14" t="s">
        <v>146</v>
      </c>
      <c r="J31" s="5" t="s">
        <v>97</v>
      </c>
      <c r="K31" s="13" t="s">
        <v>146</v>
      </c>
      <c r="L31" s="13" t="s">
        <v>146</v>
      </c>
      <c r="M31" s="15" t="s">
        <v>146</v>
      </c>
    </row>
    <row r="32" spans="1:13" ht="18.75" customHeight="1">
      <c r="A32" s="18" t="s">
        <v>141</v>
      </c>
      <c r="B32" s="5" t="s">
        <v>110</v>
      </c>
      <c r="C32" s="11">
        <v>18025917.22</v>
      </c>
      <c r="D32" s="19" t="s">
        <v>54</v>
      </c>
      <c r="E32" s="5" t="s">
        <v>29</v>
      </c>
      <c r="F32" s="11">
        <v>18025917.22</v>
      </c>
      <c r="G32" s="11">
        <v>18025917.22</v>
      </c>
      <c r="H32" s="13" t="s">
        <v>146</v>
      </c>
      <c r="I32" s="19" t="s">
        <v>54</v>
      </c>
      <c r="J32" s="5" t="s">
        <v>29</v>
      </c>
      <c r="K32" s="11">
        <v>18025917.22</v>
      </c>
      <c r="L32" s="11">
        <v>18025917.22</v>
      </c>
      <c r="M32" s="15" t="s">
        <v>146</v>
      </c>
    </row>
    <row r="33" spans="1:13" ht="18.75" customHeight="1">
      <c r="A33" s="10" t="s">
        <v>146</v>
      </c>
      <c r="B33" s="5" t="s">
        <v>41</v>
      </c>
      <c r="C33" s="13" t="s">
        <v>146</v>
      </c>
      <c r="D33" s="5" t="s">
        <v>146</v>
      </c>
      <c r="E33" s="5" t="s">
        <v>96</v>
      </c>
      <c r="F33" s="13" t="s">
        <v>146</v>
      </c>
      <c r="G33" s="13" t="s">
        <v>146</v>
      </c>
      <c r="H33" s="13" t="s">
        <v>146</v>
      </c>
      <c r="I33" s="5" t="s">
        <v>146</v>
      </c>
      <c r="J33" s="5" t="s">
        <v>96</v>
      </c>
      <c r="K33" s="13" t="s">
        <v>146</v>
      </c>
      <c r="L33" s="13" t="s">
        <v>146</v>
      </c>
      <c r="M33" s="15" t="s">
        <v>146</v>
      </c>
    </row>
    <row r="34" spans="1:13" ht="18.75" customHeight="1">
      <c r="A34" s="10" t="s">
        <v>91</v>
      </c>
      <c r="B34" s="5" t="s">
        <v>126</v>
      </c>
      <c r="C34" s="13" t="s">
        <v>146</v>
      </c>
      <c r="D34" s="14" t="s">
        <v>144</v>
      </c>
      <c r="E34" s="5" t="s">
        <v>30</v>
      </c>
      <c r="F34" s="13" t="s">
        <v>146</v>
      </c>
      <c r="G34" s="13" t="s">
        <v>146</v>
      </c>
      <c r="H34" s="13" t="s">
        <v>146</v>
      </c>
      <c r="I34" s="14" t="s">
        <v>144</v>
      </c>
      <c r="J34" s="5" t="s">
        <v>30</v>
      </c>
      <c r="K34" s="13" t="s">
        <v>146</v>
      </c>
      <c r="L34" s="13" t="s">
        <v>146</v>
      </c>
      <c r="M34" s="15" t="s">
        <v>146</v>
      </c>
    </row>
    <row r="35" spans="1:13" ht="18.75" customHeight="1">
      <c r="A35" s="10" t="s">
        <v>108</v>
      </c>
      <c r="B35" s="5" t="s">
        <v>70</v>
      </c>
      <c r="C35" s="13" t="s">
        <v>146</v>
      </c>
      <c r="D35" s="14" t="s">
        <v>78</v>
      </c>
      <c r="E35" s="5" t="s">
        <v>43</v>
      </c>
      <c r="F35" s="13" t="s">
        <v>146</v>
      </c>
      <c r="G35" s="13" t="s">
        <v>146</v>
      </c>
      <c r="H35" s="13" t="s">
        <v>146</v>
      </c>
      <c r="I35" s="14" t="s">
        <v>78</v>
      </c>
      <c r="J35" s="5" t="s">
        <v>43</v>
      </c>
      <c r="K35" s="13" t="s">
        <v>146</v>
      </c>
      <c r="L35" s="13" t="s">
        <v>146</v>
      </c>
      <c r="M35" s="15" t="s">
        <v>146</v>
      </c>
    </row>
    <row r="36" spans="1:13" ht="18.75" customHeight="1">
      <c r="A36" s="10" t="s">
        <v>93</v>
      </c>
      <c r="B36" s="5" t="s">
        <v>133</v>
      </c>
      <c r="C36" s="13" t="s">
        <v>146</v>
      </c>
      <c r="D36" s="14" t="s">
        <v>58</v>
      </c>
      <c r="E36" s="5" t="s">
        <v>109</v>
      </c>
      <c r="F36" s="13" t="s">
        <v>146</v>
      </c>
      <c r="G36" s="13" t="s">
        <v>146</v>
      </c>
      <c r="H36" s="13" t="s">
        <v>146</v>
      </c>
      <c r="I36" s="14" t="s">
        <v>58</v>
      </c>
      <c r="J36" s="5" t="s">
        <v>109</v>
      </c>
      <c r="K36" s="13" t="s">
        <v>146</v>
      </c>
      <c r="L36" s="13" t="s">
        <v>146</v>
      </c>
      <c r="M36" s="15" t="s">
        <v>146</v>
      </c>
    </row>
    <row r="37" spans="1:13" ht="18.75" customHeight="1">
      <c r="A37" s="10" t="s">
        <v>146</v>
      </c>
      <c r="B37" s="5" t="s">
        <v>64</v>
      </c>
      <c r="C37" s="13" t="s">
        <v>146</v>
      </c>
      <c r="D37" s="14" t="s">
        <v>146</v>
      </c>
      <c r="E37" s="5" t="s">
        <v>67</v>
      </c>
      <c r="F37" s="13" t="s">
        <v>146</v>
      </c>
      <c r="G37" s="13" t="s">
        <v>146</v>
      </c>
      <c r="H37" s="13" t="s">
        <v>146</v>
      </c>
      <c r="I37" s="14" t="s">
        <v>146</v>
      </c>
      <c r="J37" s="5" t="s">
        <v>67</v>
      </c>
      <c r="K37" s="13" t="s">
        <v>146</v>
      </c>
      <c r="L37" s="13" t="s">
        <v>146</v>
      </c>
      <c r="M37" s="15" t="s">
        <v>146</v>
      </c>
    </row>
    <row r="38" spans="1:13" ht="18.75" customHeight="1">
      <c r="A38" s="20" t="s">
        <v>48</v>
      </c>
      <c r="B38" s="21" t="s">
        <v>86</v>
      </c>
      <c r="C38" s="22">
        <v>18025917.22</v>
      </c>
      <c r="D38" s="23" t="s">
        <v>48</v>
      </c>
      <c r="E38" s="21" t="s">
        <v>132</v>
      </c>
      <c r="F38" s="22">
        <v>18025917.22</v>
      </c>
      <c r="G38" s="22">
        <v>18025917.22</v>
      </c>
      <c r="H38" s="24" t="s">
        <v>146</v>
      </c>
      <c r="I38" s="23" t="s">
        <v>95</v>
      </c>
      <c r="J38" s="21" t="s">
        <v>132</v>
      </c>
      <c r="K38" s="22">
        <v>18025917.22</v>
      </c>
      <c r="L38" s="22">
        <v>18025917.22</v>
      </c>
      <c r="M38" s="25" t="s">
        <v>146</v>
      </c>
    </row>
    <row r="39" spans="1:13" ht="18.75" customHeight="1">
      <c r="A39" s="62" t="s">
        <v>59</v>
      </c>
      <c r="B39" s="63" t="s">
        <v>146</v>
      </c>
      <c r="C39" s="63" t="s">
        <v>146</v>
      </c>
      <c r="D39" s="63" t="s">
        <v>146</v>
      </c>
      <c r="E39" s="27" t="s">
        <v>146</v>
      </c>
      <c r="F39" s="27" t="s">
        <v>146</v>
      </c>
      <c r="G39" s="28" t="s">
        <v>146</v>
      </c>
      <c r="H39" s="26" t="s">
        <v>146</v>
      </c>
      <c r="I39" s="28" t="s">
        <v>146</v>
      </c>
      <c r="J39" s="28" t="s">
        <v>146</v>
      </c>
      <c r="K39" s="28" t="s">
        <v>146</v>
      </c>
      <c r="L39" s="28" t="s">
        <v>146</v>
      </c>
      <c r="M39" s="28" t="s">
        <v>146</v>
      </c>
    </row>
    <row r="41" ht="15">
      <c r="F41" s="1"/>
    </row>
  </sheetData>
  <sheetProtection/>
  <mergeCells count="54">
    <mergeCell ref="A2:M2"/>
    <mergeCell ref="A5:C5"/>
    <mergeCell ref="D5:H5"/>
    <mergeCell ref="I5:M5"/>
    <mergeCell ref="A6:A7"/>
    <mergeCell ref="B6:B7"/>
    <mergeCell ref="C6:C7"/>
    <mergeCell ref="D6:D7"/>
    <mergeCell ref="E6:E7"/>
    <mergeCell ref="I6:I7"/>
    <mergeCell ref="J6:J7"/>
    <mergeCell ref="F6:H6"/>
    <mergeCell ref="K6:M6"/>
    <mergeCell ref="A39:D39"/>
  </mergeCells>
  <printOptions/>
  <pageMargins left="0.15748031496062992" right="0.15748031496062992" top="0.1968503937007874" bottom="0.1968503937007874"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D8" sqref="A8:IV20"/>
    </sheetView>
  </sheetViews>
  <sheetFormatPr defaultColWidth="9.140625" defaultRowHeight="12.75"/>
  <cols>
    <col min="1" max="3" width="3.140625" style="0" customWidth="1"/>
    <col min="4" max="4" width="30.00390625" style="0" customWidth="1"/>
    <col min="5" max="5" width="16.00390625" style="0" customWidth="1"/>
    <col min="6" max="6" width="17.140625" style="0" customWidth="1"/>
    <col min="7" max="7" width="11.7109375" style="0" customWidth="1"/>
    <col min="8" max="8" width="13.140625" style="0" customWidth="1"/>
    <col min="9" max="14" width="16.00390625" style="0" customWidth="1"/>
    <col min="15" max="15" width="9.7109375" style="0" customWidth="1"/>
  </cols>
  <sheetData>
    <row r="1" spans="1:4" ht="26.25" customHeight="1">
      <c r="A1" s="74" t="s">
        <v>187</v>
      </c>
      <c r="B1" s="74"/>
      <c r="C1" s="74"/>
      <c r="D1" s="74"/>
    </row>
    <row r="2" spans="1:14" ht="54.75" customHeight="1">
      <c r="A2" s="72" t="s">
        <v>238</v>
      </c>
      <c r="B2" s="73"/>
      <c r="C2" s="73"/>
      <c r="D2" s="73"/>
      <c r="E2" s="73"/>
      <c r="F2" s="73"/>
      <c r="G2" s="73"/>
      <c r="H2" s="73"/>
      <c r="I2" s="73"/>
      <c r="J2" s="73"/>
      <c r="K2" s="73"/>
      <c r="L2" s="73"/>
      <c r="M2" s="73"/>
      <c r="N2" s="73"/>
    </row>
    <row r="3" ht="25.5" customHeight="1" thickBot="1">
      <c r="N3" s="33" t="s">
        <v>186</v>
      </c>
    </row>
    <row r="4" spans="1:14" ht="15" customHeight="1">
      <c r="A4" s="77" t="s">
        <v>148</v>
      </c>
      <c r="B4" s="78" t="s">
        <v>146</v>
      </c>
      <c r="C4" s="78" t="s">
        <v>146</v>
      </c>
      <c r="D4" s="78" t="s">
        <v>146</v>
      </c>
      <c r="E4" s="78" t="s">
        <v>149</v>
      </c>
      <c r="F4" s="78" t="s">
        <v>146</v>
      </c>
      <c r="G4" s="78" t="s">
        <v>146</v>
      </c>
      <c r="H4" s="78" t="s">
        <v>146</v>
      </c>
      <c r="I4" s="78" t="s">
        <v>150</v>
      </c>
      <c r="J4" s="78" t="s">
        <v>146</v>
      </c>
      <c r="K4" s="78" t="s">
        <v>146</v>
      </c>
      <c r="L4" s="78" t="s">
        <v>146</v>
      </c>
      <c r="M4" s="78" t="s">
        <v>146</v>
      </c>
      <c r="N4" s="78" t="s">
        <v>146</v>
      </c>
    </row>
    <row r="5" spans="1:14" ht="15" customHeight="1">
      <c r="A5" s="76" t="s">
        <v>151</v>
      </c>
      <c r="B5" s="75" t="s">
        <v>146</v>
      </c>
      <c r="C5" s="75" t="s">
        <v>146</v>
      </c>
      <c r="D5" s="75" t="s">
        <v>152</v>
      </c>
      <c r="E5" s="75" t="s">
        <v>153</v>
      </c>
      <c r="F5" s="75" t="s">
        <v>154</v>
      </c>
      <c r="G5" s="75" t="s">
        <v>155</v>
      </c>
      <c r="H5" s="75" t="s">
        <v>146</v>
      </c>
      <c r="I5" s="75" t="s">
        <v>153</v>
      </c>
      <c r="J5" s="75" t="s">
        <v>154</v>
      </c>
      <c r="K5" s="75" t="s">
        <v>146</v>
      </c>
      <c r="L5" s="75" t="s">
        <v>146</v>
      </c>
      <c r="M5" s="75" t="s">
        <v>155</v>
      </c>
      <c r="N5" s="75" t="s">
        <v>146</v>
      </c>
    </row>
    <row r="6" spans="1:14" ht="13.5" customHeight="1">
      <c r="A6" s="76" t="s">
        <v>146</v>
      </c>
      <c r="B6" s="75" t="s">
        <v>146</v>
      </c>
      <c r="C6" s="75" t="s">
        <v>146</v>
      </c>
      <c r="D6" s="75" t="s">
        <v>146</v>
      </c>
      <c r="E6" s="75" t="s">
        <v>146</v>
      </c>
      <c r="F6" s="75" t="s">
        <v>146</v>
      </c>
      <c r="G6" s="75" t="s">
        <v>47</v>
      </c>
      <c r="H6" s="75" t="s">
        <v>156</v>
      </c>
      <c r="I6" s="75" t="s">
        <v>146</v>
      </c>
      <c r="J6" s="75" t="s">
        <v>47</v>
      </c>
      <c r="K6" s="75" t="s">
        <v>157</v>
      </c>
      <c r="L6" s="75" t="s">
        <v>158</v>
      </c>
      <c r="M6" s="75" t="s">
        <v>47</v>
      </c>
      <c r="N6" s="75" t="s">
        <v>159</v>
      </c>
    </row>
    <row r="7" spans="1:14" ht="30.75" customHeight="1">
      <c r="A7" s="76" t="s">
        <v>146</v>
      </c>
      <c r="B7" s="75" t="s">
        <v>146</v>
      </c>
      <c r="C7" s="75" t="s">
        <v>146</v>
      </c>
      <c r="D7" s="75" t="s">
        <v>146</v>
      </c>
      <c r="E7" s="75" t="s">
        <v>146</v>
      </c>
      <c r="F7" s="75" t="s">
        <v>146</v>
      </c>
      <c r="G7" s="75" t="s">
        <v>146</v>
      </c>
      <c r="H7" s="75" t="s">
        <v>146</v>
      </c>
      <c r="I7" s="75" t="s">
        <v>146</v>
      </c>
      <c r="J7" s="75" t="s">
        <v>146</v>
      </c>
      <c r="K7" s="75" t="s">
        <v>146</v>
      </c>
      <c r="L7" s="75" t="s">
        <v>146</v>
      </c>
      <c r="M7" s="75" t="s">
        <v>146</v>
      </c>
      <c r="N7" s="75" t="s">
        <v>146</v>
      </c>
    </row>
    <row r="8" spans="1:14" ht="22.5" customHeight="1">
      <c r="A8" s="76" t="s">
        <v>160</v>
      </c>
      <c r="B8" s="75" t="s">
        <v>161</v>
      </c>
      <c r="C8" s="75" t="s">
        <v>162</v>
      </c>
      <c r="D8" s="7" t="s">
        <v>163</v>
      </c>
      <c r="E8" s="30" t="s">
        <v>40</v>
      </c>
      <c r="F8" s="30" t="s">
        <v>129</v>
      </c>
      <c r="G8" s="30" t="s">
        <v>69</v>
      </c>
      <c r="H8" s="30" t="s">
        <v>131</v>
      </c>
      <c r="I8" s="30" t="s">
        <v>66</v>
      </c>
      <c r="J8" s="30" t="s">
        <v>13</v>
      </c>
      <c r="K8" s="30" t="s">
        <v>79</v>
      </c>
      <c r="L8" s="30" t="s">
        <v>25</v>
      </c>
      <c r="M8" s="30" t="s">
        <v>92</v>
      </c>
      <c r="N8" s="30" t="s">
        <v>2</v>
      </c>
    </row>
    <row r="9" spans="1:14" ht="22.5" customHeight="1">
      <c r="A9" s="76" t="s">
        <v>146</v>
      </c>
      <c r="B9" s="75" t="s">
        <v>146</v>
      </c>
      <c r="C9" s="75" t="s">
        <v>146</v>
      </c>
      <c r="D9" s="7" t="s">
        <v>153</v>
      </c>
      <c r="E9" s="11">
        <v>18025917.22</v>
      </c>
      <c r="F9" s="11">
        <v>18025917.22</v>
      </c>
      <c r="G9" s="13" t="s">
        <v>146</v>
      </c>
      <c r="H9" s="13" t="s">
        <v>146</v>
      </c>
      <c r="I9" s="11">
        <v>18025917.22</v>
      </c>
      <c r="J9" s="11">
        <v>18025917.22</v>
      </c>
      <c r="K9" s="11">
        <v>10024349.72</v>
      </c>
      <c r="L9" s="11">
        <v>8001567.5</v>
      </c>
      <c r="M9" s="13" t="s">
        <v>146</v>
      </c>
      <c r="N9" s="13" t="s">
        <v>146</v>
      </c>
    </row>
    <row r="10" spans="1:14" ht="22.5" customHeight="1">
      <c r="A10" s="79" t="s">
        <v>164</v>
      </c>
      <c r="B10" s="80" t="s">
        <v>146</v>
      </c>
      <c r="C10" s="80" t="s">
        <v>146</v>
      </c>
      <c r="D10" s="31" t="s">
        <v>165</v>
      </c>
      <c r="E10" s="11">
        <v>1337000</v>
      </c>
      <c r="F10" s="11">
        <v>1337000</v>
      </c>
      <c r="G10" s="13" t="s">
        <v>146</v>
      </c>
      <c r="H10" s="13" t="s">
        <v>146</v>
      </c>
      <c r="I10" s="11">
        <v>1337000</v>
      </c>
      <c r="J10" s="11">
        <v>1337000</v>
      </c>
      <c r="K10" s="11">
        <v>1337000</v>
      </c>
      <c r="L10" s="13" t="s">
        <v>146</v>
      </c>
      <c r="M10" s="13" t="s">
        <v>146</v>
      </c>
      <c r="N10" s="13" t="s">
        <v>146</v>
      </c>
    </row>
    <row r="11" spans="1:14" ht="22.5" customHeight="1">
      <c r="A11" s="79" t="s">
        <v>166</v>
      </c>
      <c r="B11" s="80" t="s">
        <v>146</v>
      </c>
      <c r="C11" s="80" t="s">
        <v>146</v>
      </c>
      <c r="D11" s="31" t="s">
        <v>167</v>
      </c>
      <c r="E11" s="11">
        <v>1337000</v>
      </c>
      <c r="F11" s="11">
        <v>1337000</v>
      </c>
      <c r="G11" s="13" t="s">
        <v>146</v>
      </c>
      <c r="H11" s="13" t="s">
        <v>146</v>
      </c>
      <c r="I11" s="11">
        <v>1337000</v>
      </c>
      <c r="J11" s="11">
        <v>1337000</v>
      </c>
      <c r="K11" s="11">
        <v>1337000</v>
      </c>
      <c r="L11" s="13" t="s">
        <v>146</v>
      </c>
      <c r="M11" s="13" t="s">
        <v>146</v>
      </c>
      <c r="N11" s="13" t="s">
        <v>146</v>
      </c>
    </row>
    <row r="12" spans="1:14" ht="22.5" customHeight="1">
      <c r="A12" s="79" t="s">
        <v>168</v>
      </c>
      <c r="B12" s="80" t="s">
        <v>146</v>
      </c>
      <c r="C12" s="80" t="s">
        <v>146</v>
      </c>
      <c r="D12" s="31" t="s">
        <v>169</v>
      </c>
      <c r="E12" s="11">
        <v>440000</v>
      </c>
      <c r="F12" s="11">
        <v>440000</v>
      </c>
      <c r="G12" s="13" t="s">
        <v>146</v>
      </c>
      <c r="H12" s="13" t="s">
        <v>146</v>
      </c>
      <c r="I12" s="11">
        <v>440000</v>
      </c>
      <c r="J12" s="11">
        <v>440000</v>
      </c>
      <c r="K12" s="11">
        <v>440000</v>
      </c>
      <c r="L12" s="13" t="s">
        <v>146</v>
      </c>
      <c r="M12" s="13" t="s">
        <v>146</v>
      </c>
      <c r="N12" s="13" t="s">
        <v>146</v>
      </c>
    </row>
    <row r="13" spans="1:14" ht="22.5" customHeight="1">
      <c r="A13" s="79" t="s">
        <v>170</v>
      </c>
      <c r="B13" s="80" t="s">
        <v>146</v>
      </c>
      <c r="C13" s="80" t="s">
        <v>146</v>
      </c>
      <c r="D13" s="31" t="s">
        <v>171</v>
      </c>
      <c r="E13" s="11">
        <v>897000</v>
      </c>
      <c r="F13" s="11">
        <v>897000</v>
      </c>
      <c r="G13" s="13" t="s">
        <v>146</v>
      </c>
      <c r="H13" s="13" t="s">
        <v>146</v>
      </c>
      <c r="I13" s="11">
        <v>897000</v>
      </c>
      <c r="J13" s="11">
        <v>897000</v>
      </c>
      <c r="K13" s="11">
        <v>897000</v>
      </c>
      <c r="L13" s="13" t="s">
        <v>146</v>
      </c>
      <c r="M13" s="13" t="s">
        <v>146</v>
      </c>
      <c r="N13" s="13" t="s">
        <v>146</v>
      </c>
    </row>
    <row r="14" spans="1:14" ht="22.5" customHeight="1">
      <c r="A14" s="79" t="s">
        <v>172</v>
      </c>
      <c r="B14" s="80" t="s">
        <v>146</v>
      </c>
      <c r="C14" s="80" t="s">
        <v>146</v>
      </c>
      <c r="D14" s="31" t="s">
        <v>173</v>
      </c>
      <c r="E14" s="11">
        <v>16688917.22</v>
      </c>
      <c r="F14" s="11">
        <v>16688917.22</v>
      </c>
      <c r="G14" s="13" t="s">
        <v>146</v>
      </c>
      <c r="H14" s="13" t="s">
        <v>146</v>
      </c>
      <c r="I14" s="11">
        <v>16688917.22</v>
      </c>
      <c r="J14" s="11">
        <v>16688917.22</v>
      </c>
      <c r="K14" s="11">
        <v>8687349.72</v>
      </c>
      <c r="L14" s="11">
        <v>8001567.5</v>
      </c>
      <c r="M14" s="13" t="s">
        <v>146</v>
      </c>
      <c r="N14" s="13" t="s">
        <v>146</v>
      </c>
    </row>
    <row r="15" spans="1:14" ht="22.5" customHeight="1">
      <c r="A15" s="79" t="s">
        <v>174</v>
      </c>
      <c r="B15" s="80" t="s">
        <v>146</v>
      </c>
      <c r="C15" s="80" t="s">
        <v>146</v>
      </c>
      <c r="D15" s="31" t="s">
        <v>175</v>
      </c>
      <c r="E15" s="11">
        <v>14449257.87</v>
      </c>
      <c r="F15" s="11">
        <v>14449257.87</v>
      </c>
      <c r="G15" s="13" t="s">
        <v>146</v>
      </c>
      <c r="H15" s="13" t="s">
        <v>146</v>
      </c>
      <c r="I15" s="11">
        <v>14449257.87</v>
      </c>
      <c r="J15" s="11">
        <v>14449257.87</v>
      </c>
      <c r="K15" s="11">
        <v>7426691.72</v>
      </c>
      <c r="L15" s="11">
        <v>7022566.15</v>
      </c>
      <c r="M15" s="13" t="s">
        <v>146</v>
      </c>
      <c r="N15" s="13" t="s">
        <v>146</v>
      </c>
    </row>
    <row r="16" spans="1:14" ht="22.5" customHeight="1">
      <c r="A16" s="79" t="s">
        <v>176</v>
      </c>
      <c r="B16" s="80" t="s">
        <v>146</v>
      </c>
      <c r="C16" s="80" t="s">
        <v>146</v>
      </c>
      <c r="D16" s="31" t="s">
        <v>177</v>
      </c>
      <c r="E16" s="11">
        <v>5080691.67</v>
      </c>
      <c r="F16" s="11">
        <v>5080691.67</v>
      </c>
      <c r="G16" s="13" t="s">
        <v>146</v>
      </c>
      <c r="H16" s="13" t="s">
        <v>146</v>
      </c>
      <c r="I16" s="11">
        <v>5080691.67</v>
      </c>
      <c r="J16" s="11">
        <v>5080691.67</v>
      </c>
      <c r="K16" s="11">
        <v>2130000</v>
      </c>
      <c r="L16" s="11">
        <v>2950691.67</v>
      </c>
      <c r="M16" s="13" t="s">
        <v>146</v>
      </c>
      <c r="N16" s="13" t="s">
        <v>146</v>
      </c>
    </row>
    <row r="17" spans="1:14" ht="22.5" customHeight="1">
      <c r="A17" s="79" t="s">
        <v>178</v>
      </c>
      <c r="B17" s="80" t="s">
        <v>146</v>
      </c>
      <c r="C17" s="80" t="s">
        <v>146</v>
      </c>
      <c r="D17" s="31" t="s">
        <v>179</v>
      </c>
      <c r="E17" s="11">
        <v>4841765.26</v>
      </c>
      <c r="F17" s="11">
        <v>4841765.26</v>
      </c>
      <c r="G17" s="13" t="s">
        <v>146</v>
      </c>
      <c r="H17" s="13" t="s">
        <v>146</v>
      </c>
      <c r="I17" s="11">
        <v>4841765.26</v>
      </c>
      <c r="J17" s="11">
        <v>4841765.26</v>
      </c>
      <c r="K17" s="11">
        <v>2955000</v>
      </c>
      <c r="L17" s="11">
        <v>1886765.26</v>
      </c>
      <c r="M17" s="13" t="s">
        <v>146</v>
      </c>
      <c r="N17" s="13" t="s">
        <v>146</v>
      </c>
    </row>
    <row r="18" spans="1:14" ht="22.5" customHeight="1">
      <c r="A18" s="79" t="s">
        <v>180</v>
      </c>
      <c r="B18" s="80" t="s">
        <v>146</v>
      </c>
      <c r="C18" s="80" t="s">
        <v>146</v>
      </c>
      <c r="D18" s="31" t="s">
        <v>181</v>
      </c>
      <c r="E18" s="11">
        <v>4526800.94</v>
      </c>
      <c r="F18" s="11">
        <v>4526800.94</v>
      </c>
      <c r="G18" s="13" t="s">
        <v>146</v>
      </c>
      <c r="H18" s="13" t="s">
        <v>146</v>
      </c>
      <c r="I18" s="11">
        <v>4526800.94</v>
      </c>
      <c r="J18" s="11">
        <v>4526800.94</v>
      </c>
      <c r="K18" s="11">
        <v>2341691.72</v>
      </c>
      <c r="L18" s="11">
        <v>2185109.22</v>
      </c>
      <c r="M18" s="13" t="s">
        <v>146</v>
      </c>
      <c r="N18" s="13" t="s">
        <v>146</v>
      </c>
    </row>
    <row r="19" spans="1:14" ht="22.5" customHeight="1">
      <c r="A19" s="79" t="s">
        <v>182</v>
      </c>
      <c r="B19" s="80" t="s">
        <v>146</v>
      </c>
      <c r="C19" s="80" t="s">
        <v>146</v>
      </c>
      <c r="D19" s="31" t="s">
        <v>183</v>
      </c>
      <c r="E19" s="11">
        <v>2239659.35</v>
      </c>
      <c r="F19" s="11">
        <v>2239659.35</v>
      </c>
      <c r="G19" s="13" t="s">
        <v>146</v>
      </c>
      <c r="H19" s="13" t="s">
        <v>146</v>
      </c>
      <c r="I19" s="11">
        <v>2239659.35</v>
      </c>
      <c r="J19" s="11">
        <v>2239659.35</v>
      </c>
      <c r="K19" s="11">
        <v>1260658</v>
      </c>
      <c r="L19" s="11">
        <v>979001.35</v>
      </c>
      <c r="M19" s="13" t="s">
        <v>146</v>
      </c>
      <c r="N19" s="13" t="s">
        <v>146</v>
      </c>
    </row>
    <row r="20" spans="1:14" ht="22.5" customHeight="1" thickBot="1">
      <c r="A20" s="81" t="s">
        <v>184</v>
      </c>
      <c r="B20" s="82" t="s">
        <v>146</v>
      </c>
      <c r="C20" s="82" t="s">
        <v>146</v>
      </c>
      <c r="D20" s="32" t="s">
        <v>185</v>
      </c>
      <c r="E20" s="22">
        <v>2239659.35</v>
      </c>
      <c r="F20" s="22">
        <v>2239659.35</v>
      </c>
      <c r="G20" s="24" t="s">
        <v>146</v>
      </c>
      <c r="H20" s="24" t="s">
        <v>146</v>
      </c>
      <c r="I20" s="22">
        <v>2239659.35</v>
      </c>
      <c r="J20" s="22">
        <v>2239659.35</v>
      </c>
      <c r="K20" s="22">
        <v>1260658</v>
      </c>
      <c r="L20" s="22">
        <v>979001.35</v>
      </c>
      <c r="M20" s="24" t="s">
        <v>146</v>
      </c>
      <c r="N20" s="24" t="s">
        <v>146</v>
      </c>
    </row>
    <row r="22" ht="15">
      <c r="H22" s="1"/>
    </row>
  </sheetData>
  <sheetProtection/>
  <mergeCells count="34">
    <mergeCell ref="I5:I7"/>
    <mergeCell ref="J5:L5"/>
    <mergeCell ref="L6:L7"/>
    <mergeCell ref="A16:C16"/>
    <mergeCell ref="A17:C17"/>
    <mergeCell ref="A11:C11"/>
    <mergeCell ref="A10:C10"/>
    <mergeCell ref="E4:H4"/>
    <mergeCell ref="I4:N4"/>
    <mergeCell ref="A5:C7"/>
    <mergeCell ref="D5:D7"/>
    <mergeCell ref="E5:E7"/>
    <mergeCell ref="F5:F7"/>
    <mergeCell ref="H6:H7"/>
    <mergeCell ref="J6:J7"/>
    <mergeCell ref="K6:K7"/>
    <mergeCell ref="G5:H5"/>
    <mergeCell ref="A18:C18"/>
    <mergeCell ref="A19:C19"/>
    <mergeCell ref="A20:C20"/>
    <mergeCell ref="A12:C12"/>
    <mergeCell ref="A13:C13"/>
    <mergeCell ref="A14:C14"/>
    <mergeCell ref="A15:C15"/>
    <mergeCell ref="A2:N2"/>
    <mergeCell ref="A1:D1"/>
    <mergeCell ref="M6:M7"/>
    <mergeCell ref="N6:N7"/>
    <mergeCell ref="A8:A9"/>
    <mergeCell ref="B8:B9"/>
    <mergeCell ref="C8:C9"/>
    <mergeCell ref="M5:N5"/>
    <mergeCell ref="G6:G7"/>
    <mergeCell ref="A4:D4"/>
  </mergeCells>
  <printOptions/>
  <pageMargins left="0.11811023622047245" right="0.11811023622047245" top="0.35433070866141736" bottom="0.35433070866141736"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39"/>
  <sheetViews>
    <sheetView zoomScalePageLayoutView="0" workbookViewId="0" topLeftCell="A1">
      <selection activeCell="A5" sqref="A5:IV39"/>
    </sheetView>
  </sheetViews>
  <sheetFormatPr defaultColWidth="9.140625" defaultRowHeight="12.75"/>
  <cols>
    <col min="1" max="1" width="23.00390625" style="0" customWidth="1"/>
    <col min="2" max="2" width="28.140625" style="0" customWidth="1"/>
    <col min="3" max="3" width="17.140625" style="0" customWidth="1"/>
    <col min="4" max="4" width="17.00390625" style="0" customWidth="1"/>
    <col min="5" max="5" width="16.7109375" style="0" customWidth="1"/>
  </cols>
  <sheetData>
    <row r="1" ht="27.75" customHeight="1">
      <c r="A1" s="34" t="s">
        <v>188</v>
      </c>
    </row>
    <row r="2" spans="1:5" ht="51" customHeight="1">
      <c r="A2" s="83" t="s">
        <v>226</v>
      </c>
      <c r="B2" s="83"/>
      <c r="C2" s="83"/>
      <c r="D2" s="83"/>
      <c r="E2" s="83"/>
    </row>
    <row r="3" spans="1:5" ht="18" customHeight="1">
      <c r="A3" s="35"/>
      <c r="E3" s="49" t="s">
        <v>189</v>
      </c>
    </row>
    <row r="4" spans="1:5" ht="17.25" customHeight="1">
      <c r="A4" s="36" t="s">
        <v>190</v>
      </c>
      <c r="B4" s="36" t="s">
        <v>191</v>
      </c>
      <c r="C4" s="37" t="s">
        <v>153</v>
      </c>
      <c r="D4" s="37" t="s">
        <v>192</v>
      </c>
      <c r="E4" s="37" t="s">
        <v>193</v>
      </c>
    </row>
    <row r="5" spans="1:5" ht="18" customHeight="1">
      <c r="A5" s="38"/>
      <c r="B5" s="39" t="s">
        <v>153</v>
      </c>
      <c r="C5" s="40">
        <f>C6+C13+C32+C38</f>
        <v>18025917.22</v>
      </c>
      <c r="D5" s="40">
        <f>C5</f>
        <v>18025917.22</v>
      </c>
      <c r="E5" s="40"/>
    </row>
    <row r="6" spans="1:5" ht="18" customHeight="1">
      <c r="A6" s="41">
        <v>301</v>
      </c>
      <c r="B6" s="41" t="s">
        <v>194</v>
      </c>
      <c r="C6" s="40">
        <f>C7+C8+C9+C10+C11+C12</f>
        <v>8037349.720000001</v>
      </c>
      <c r="D6" s="40">
        <f>C6</f>
        <v>8037349.720000001</v>
      </c>
      <c r="E6" s="42"/>
    </row>
    <row r="7" spans="1:5" ht="18" customHeight="1">
      <c r="A7" s="43">
        <v>30101</v>
      </c>
      <c r="B7" s="44" t="s">
        <v>195</v>
      </c>
      <c r="C7" s="45">
        <v>3401276.4</v>
      </c>
      <c r="D7" s="45">
        <f>C7</f>
        <v>3401276.4</v>
      </c>
      <c r="E7" s="45"/>
    </row>
    <row r="8" spans="1:5" ht="18" customHeight="1">
      <c r="A8" s="46">
        <v>30102</v>
      </c>
      <c r="B8" s="44" t="s">
        <v>196</v>
      </c>
      <c r="C8" s="45">
        <v>1623160</v>
      </c>
      <c r="D8" s="45">
        <f aca="true" t="shared" si="0" ref="D8:D39">C8</f>
        <v>1623160</v>
      </c>
      <c r="E8" s="45"/>
    </row>
    <row r="9" spans="1:5" ht="18" customHeight="1">
      <c r="A9" s="46">
        <v>30103</v>
      </c>
      <c r="B9" s="44" t="s">
        <v>197</v>
      </c>
      <c r="C9" s="45">
        <v>254313.32</v>
      </c>
      <c r="D9" s="45">
        <f t="shared" si="0"/>
        <v>254313.32</v>
      </c>
      <c r="E9" s="45"/>
    </row>
    <row r="10" spans="1:5" ht="18" customHeight="1">
      <c r="A10" s="46">
        <v>30104</v>
      </c>
      <c r="B10" s="44" t="s">
        <v>198</v>
      </c>
      <c r="C10" s="45">
        <v>724600</v>
      </c>
      <c r="D10" s="45">
        <f t="shared" si="0"/>
        <v>724600</v>
      </c>
      <c r="E10" s="45"/>
    </row>
    <row r="11" spans="1:5" ht="18" customHeight="1">
      <c r="A11" s="46">
        <v>30107</v>
      </c>
      <c r="B11" s="44" t="s">
        <v>199</v>
      </c>
      <c r="C11" s="45">
        <v>1514000</v>
      </c>
      <c r="D11" s="45">
        <f t="shared" si="0"/>
        <v>1514000</v>
      </c>
      <c r="E11" s="45"/>
    </row>
    <row r="12" spans="1:5" ht="18" customHeight="1">
      <c r="A12" s="46">
        <v>30199</v>
      </c>
      <c r="B12" s="44" t="s">
        <v>200</v>
      </c>
      <c r="C12" s="45">
        <v>520000</v>
      </c>
      <c r="D12" s="45">
        <f t="shared" si="0"/>
        <v>520000</v>
      </c>
      <c r="E12" s="45"/>
    </row>
    <row r="13" spans="1:5" ht="18" customHeight="1">
      <c r="A13" s="41">
        <v>302</v>
      </c>
      <c r="B13" s="41" t="s">
        <v>201</v>
      </c>
      <c r="C13" s="40">
        <f>C14+C15+C16+C17+C18+C19+C20+C21+C22+C23+C24+C25+C26+C27+C28+C29+C30+C31</f>
        <v>7971567.5</v>
      </c>
      <c r="D13" s="52">
        <f t="shared" si="0"/>
        <v>7971567.5</v>
      </c>
      <c r="E13" s="40"/>
    </row>
    <row r="14" spans="1:5" ht="18" customHeight="1">
      <c r="A14" s="46">
        <v>30201</v>
      </c>
      <c r="B14" s="44" t="s">
        <v>202</v>
      </c>
      <c r="C14" s="47">
        <v>951000</v>
      </c>
      <c r="D14" s="45">
        <f t="shared" si="0"/>
        <v>951000</v>
      </c>
      <c r="E14" s="45"/>
    </row>
    <row r="15" spans="1:5" ht="18" customHeight="1">
      <c r="A15" s="46">
        <v>30202</v>
      </c>
      <c r="B15" s="44" t="s">
        <v>203</v>
      </c>
      <c r="C15" s="47">
        <v>392000</v>
      </c>
      <c r="D15" s="45">
        <f t="shared" si="0"/>
        <v>392000</v>
      </c>
      <c r="E15" s="45"/>
    </row>
    <row r="16" spans="1:5" ht="18" customHeight="1">
      <c r="A16" s="46">
        <v>30205</v>
      </c>
      <c r="B16" s="44" t="s">
        <v>204</v>
      </c>
      <c r="C16" s="47">
        <v>40000</v>
      </c>
      <c r="D16" s="45">
        <f t="shared" si="0"/>
        <v>40000</v>
      </c>
      <c r="E16" s="45"/>
    </row>
    <row r="17" spans="1:5" ht="18" customHeight="1">
      <c r="A17" s="46">
        <v>30206</v>
      </c>
      <c r="B17" s="44" t="s">
        <v>205</v>
      </c>
      <c r="C17" s="47">
        <v>105000</v>
      </c>
      <c r="D17" s="45">
        <f t="shared" si="0"/>
        <v>105000</v>
      </c>
      <c r="E17" s="45"/>
    </row>
    <row r="18" spans="1:5" ht="18" customHeight="1">
      <c r="A18" s="46">
        <v>30207</v>
      </c>
      <c r="B18" s="44" t="s">
        <v>206</v>
      </c>
      <c r="C18" s="47">
        <v>175000</v>
      </c>
      <c r="D18" s="45">
        <f t="shared" si="0"/>
        <v>175000</v>
      </c>
      <c r="E18" s="45"/>
    </row>
    <row r="19" spans="1:5" ht="18" customHeight="1">
      <c r="A19" s="46">
        <v>30208</v>
      </c>
      <c r="B19" s="44" t="s">
        <v>207</v>
      </c>
      <c r="C19" s="47">
        <v>310000</v>
      </c>
      <c r="D19" s="45">
        <f t="shared" si="0"/>
        <v>310000</v>
      </c>
      <c r="E19" s="45"/>
    </row>
    <row r="20" spans="1:5" ht="18" customHeight="1">
      <c r="A20" s="46">
        <v>30209</v>
      </c>
      <c r="B20" s="44" t="s">
        <v>208</v>
      </c>
      <c r="C20" s="47">
        <v>676000</v>
      </c>
      <c r="D20" s="45">
        <f t="shared" si="0"/>
        <v>676000</v>
      </c>
      <c r="E20" s="45"/>
    </row>
    <row r="21" spans="1:5" ht="18" customHeight="1">
      <c r="A21" s="46">
        <v>30211</v>
      </c>
      <c r="B21" s="44" t="s">
        <v>209</v>
      </c>
      <c r="C21" s="47">
        <v>575000</v>
      </c>
      <c r="D21" s="45">
        <f t="shared" si="0"/>
        <v>575000</v>
      </c>
      <c r="E21" s="45"/>
    </row>
    <row r="22" spans="1:5" ht="18" customHeight="1">
      <c r="A22" s="46">
        <v>30213</v>
      </c>
      <c r="B22" s="44" t="s">
        <v>210</v>
      </c>
      <c r="C22" s="47">
        <v>1041000</v>
      </c>
      <c r="D22" s="45">
        <f t="shared" si="0"/>
        <v>1041000</v>
      </c>
      <c r="E22" s="45"/>
    </row>
    <row r="23" spans="1:5" ht="18" customHeight="1">
      <c r="A23" s="46">
        <v>30215</v>
      </c>
      <c r="B23" s="44" t="s">
        <v>211</v>
      </c>
      <c r="C23" s="47">
        <v>300000</v>
      </c>
      <c r="D23" s="45">
        <f t="shared" si="0"/>
        <v>300000</v>
      </c>
      <c r="E23" s="45"/>
    </row>
    <row r="24" spans="1:5" ht="18" customHeight="1">
      <c r="A24" s="46">
        <v>30216</v>
      </c>
      <c r="B24" s="44" t="s">
        <v>212</v>
      </c>
      <c r="C24" s="47">
        <v>236000</v>
      </c>
      <c r="D24" s="45">
        <f t="shared" si="0"/>
        <v>236000</v>
      </c>
      <c r="E24" s="45"/>
    </row>
    <row r="25" spans="1:5" ht="18" customHeight="1">
      <c r="A25" s="46">
        <v>30217</v>
      </c>
      <c r="B25" s="44" t="s">
        <v>213</v>
      </c>
      <c r="C25" s="47">
        <v>48000</v>
      </c>
      <c r="D25" s="45">
        <f t="shared" si="0"/>
        <v>48000</v>
      </c>
      <c r="E25" s="45"/>
    </row>
    <row r="26" spans="1:5" ht="18" customHeight="1">
      <c r="A26" s="46">
        <v>30226</v>
      </c>
      <c r="B26" s="44" t="s">
        <v>214</v>
      </c>
      <c r="C26" s="47">
        <v>468000</v>
      </c>
      <c r="D26" s="45">
        <f t="shared" si="0"/>
        <v>468000</v>
      </c>
      <c r="E26" s="45"/>
    </row>
    <row r="27" spans="1:5" ht="18" customHeight="1">
      <c r="A27" s="46">
        <v>30228</v>
      </c>
      <c r="B27" s="50" t="s">
        <v>227</v>
      </c>
      <c r="C27" s="47">
        <v>43000</v>
      </c>
      <c r="D27" s="45">
        <f t="shared" si="0"/>
        <v>43000</v>
      </c>
      <c r="E27" s="45"/>
    </row>
    <row r="28" spans="1:5" ht="18" customHeight="1">
      <c r="A28" s="46">
        <v>30229</v>
      </c>
      <c r="B28" s="50" t="s">
        <v>228</v>
      </c>
      <c r="C28" s="47">
        <v>20000</v>
      </c>
      <c r="D28" s="45">
        <f t="shared" si="0"/>
        <v>20000</v>
      </c>
      <c r="E28" s="45"/>
    </row>
    <row r="29" spans="1:5" ht="18" customHeight="1">
      <c r="A29" s="46">
        <v>30231</v>
      </c>
      <c r="B29" s="44" t="s">
        <v>215</v>
      </c>
      <c r="C29" s="47">
        <v>380000</v>
      </c>
      <c r="D29" s="45">
        <f t="shared" si="0"/>
        <v>380000</v>
      </c>
      <c r="E29" s="45"/>
    </row>
    <row r="30" spans="1:5" ht="18" customHeight="1">
      <c r="A30" s="46">
        <v>30239</v>
      </c>
      <c r="B30" s="44" t="s">
        <v>216</v>
      </c>
      <c r="C30" s="47">
        <v>47700</v>
      </c>
      <c r="D30" s="45">
        <f t="shared" si="0"/>
        <v>47700</v>
      </c>
      <c r="E30" s="45"/>
    </row>
    <row r="31" spans="1:5" ht="18" customHeight="1">
      <c r="A31" s="46">
        <v>30299</v>
      </c>
      <c r="B31" s="44" t="s">
        <v>217</v>
      </c>
      <c r="C31" s="47">
        <v>2163867.5</v>
      </c>
      <c r="D31" s="45">
        <f t="shared" si="0"/>
        <v>2163867.5</v>
      </c>
      <c r="E31" s="45"/>
    </row>
    <row r="32" spans="1:5" ht="18" customHeight="1">
      <c r="A32" s="41">
        <v>303</v>
      </c>
      <c r="B32" s="41" t="s">
        <v>218</v>
      </c>
      <c r="C32" s="40">
        <f>C33+C34+C35+C36+C37</f>
        <v>1987000</v>
      </c>
      <c r="D32" s="52">
        <f t="shared" si="0"/>
        <v>1987000</v>
      </c>
      <c r="E32" s="40"/>
    </row>
    <row r="33" spans="1:5" ht="18" customHeight="1">
      <c r="A33" s="46">
        <v>30301</v>
      </c>
      <c r="B33" s="44" t="s">
        <v>219</v>
      </c>
      <c r="C33" s="48">
        <v>110000</v>
      </c>
      <c r="D33" s="45">
        <f t="shared" si="0"/>
        <v>110000</v>
      </c>
      <c r="E33" s="51"/>
    </row>
    <row r="34" spans="1:5" ht="18" customHeight="1">
      <c r="A34" s="46">
        <v>30302</v>
      </c>
      <c r="B34" s="44" t="s">
        <v>220</v>
      </c>
      <c r="C34" s="47">
        <v>1227000</v>
      </c>
      <c r="D34" s="45">
        <f t="shared" si="0"/>
        <v>1227000</v>
      </c>
      <c r="E34" s="51"/>
    </row>
    <row r="35" spans="1:5" ht="18" customHeight="1">
      <c r="A35" s="46">
        <v>30309</v>
      </c>
      <c r="B35" s="44" t="s">
        <v>221</v>
      </c>
      <c r="C35" s="47">
        <v>88000</v>
      </c>
      <c r="D35" s="45">
        <f t="shared" si="0"/>
        <v>88000</v>
      </c>
      <c r="E35" s="51"/>
    </row>
    <row r="36" spans="1:5" ht="18" customHeight="1">
      <c r="A36" s="46">
        <v>30311</v>
      </c>
      <c r="B36" s="44" t="s">
        <v>222</v>
      </c>
      <c r="C36" s="47">
        <v>559000</v>
      </c>
      <c r="D36" s="45">
        <f t="shared" si="0"/>
        <v>559000</v>
      </c>
      <c r="E36" s="51"/>
    </row>
    <row r="37" spans="1:5" ht="18" customHeight="1">
      <c r="A37" s="46">
        <v>30399</v>
      </c>
      <c r="B37" s="44" t="s">
        <v>223</v>
      </c>
      <c r="C37" s="47">
        <v>3000</v>
      </c>
      <c r="D37" s="45">
        <f t="shared" si="0"/>
        <v>3000</v>
      </c>
      <c r="E37" s="51"/>
    </row>
    <row r="38" spans="1:5" ht="18" customHeight="1">
      <c r="A38" s="41">
        <v>310</v>
      </c>
      <c r="B38" s="41" t="s">
        <v>224</v>
      </c>
      <c r="C38" s="40">
        <f>C39</f>
        <v>30000</v>
      </c>
      <c r="D38" s="52">
        <f t="shared" si="0"/>
        <v>30000</v>
      </c>
      <c r="E38" s="40"/>
    </row>
    <row r="39" spans="1:5" ht="18" customHeight="1">
      <c r="A39" s="46">
        <v>31002</v>
      </c>
      <c r="B39" s="44" t="s">
        <v>225</v>
      </c>
      <c r="C39" s="47">
        <v>30000</v>
      </c>
      <c r="D39" s="45">
        <f t="shared" si="0"/>
        <v>30000</v>
      </c>
      <c r="E39" s="45"/>
    </row>
  </sheetData>
  <sheetProtection/>
  <mergeCells count="1">
    <mergeCell ref="A2:E2"/>
  </mergeCells>
  <printOptions/>
  <pageMargins left="0.11811023622047245" right="0.11811023622047245" top="0.1968503937007874"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G13" sqref="G13"/>
    </sheetView>
  </sheetViews>
  <sheetFormatPr defaultColWidth="9.140625" defaultRowHeight="12.75"/>
  <cols>
    <col min="1" max="5" width="17.28125" style="54" customWidth="1"/>
    <col min="6" max="6" width="14.57421875" style="54" customWidth="1"/>
    <col min="7" max="7" width="17.28125" style="54" customWidth="1"/>
    <col min="8" max="8" width="14.421875" style="54" customWidth="1"/>
    <col min="9" max="16384" width="9.140625" style="53" customWidth="1"/>
  </cols>
  <sheetData>
    <row r="1" spans="1:5" ht="35.25" customHeight="1">
      <c r="A1" s="53" t="s">
        <v>229</v>
      </c>
      <c r="B1" s="53"/>
      <c r="C1" s="53"/>
      <c r="D1" s="53"/>
      <c r="E1" s="53"/>
    </row>
    <row r="2" spans="1:8" ht="60" customHeight="1">
      <c r="A2" s="84" t="s">
        <v>237</v>
      </c>
      <c r="B2" s="85"/>
      <c r="C2" s="85"/>
      <c r="D2" s="85"/>
      <c r="E2" s="85"/>
      <c r="F2" s="85"/>
      <c r="G2" s="85"/>
      <c r="H2" s="85"/>
    </row>
    <row r="3" spans="1:8" ht="26.25" customHeight="1">
      <c r="A3" s="54" t="s">
        <v>230</v>
      </c>
      <c r="H3" s="55" t="s">
        <v>231</v>
      </c>
    </row>
    <row r="4" spans="1:8" ht="39.75" customHeight="1">
      <c r="A4" s="86" t="s">
        <v>232</v>
      </c>
      <c r="B4" s="86"/>
      <c r="C4" s="86"/>
      <c r="D4" s="86"/>
      <c r="E4" s="86"/>
      <c r="F4" s="86"/>
      <c r="G4" s="86" t="s">
        <v>211</v>
      </c>
      <c r="H4" s="86" t="s">
        <v>212</v>
      </c>
    </row>
    <row r="5" spans="1:8" ht="39.75" customHeight="1">
      <c r="A5" s="86" t="s">
        <v>47</v>
      </c>
      <c r="B5" s="86" t="s">
        <v>233</v>
      </c>
      <c r="C5" s="86" t="s">
        <v>234</v>
      </c>
      <c r="D5" s="86"/>
      <c r="E5" s="86"/>
      <c r="F5" s="86" t="s">
        <v>213</v>
      </c>
      <c r="G5" s="86"/>
      <c r="H5" s="86"/>
    </row>
    <row r="6" spans="1:8" ht="39.75" customHeight="1">
      <c r="A6" s="86"/>
      <c r="B6" s="86"/>
      <c r="C6" s="56" t="s">
        <v>47</v>
      </c>
      <c r="D6" s="56" t="s">
        <v>215</v>
      </c>
      <c r="E6" s="56" t="s">
        <v>235</v>
      </c>
      <c r="F6" s="86"/>
      <c r="G6" s="86"/>
      <c r="H6" s="86"/>
    </row>
    <row r="7" spans="1:8" ht="39.75" customHeight="1">
      <c r="A7" s="59">
        <f>C7+B7+F7</f>
        <v>428000</v>
      </c>
      <c r="B7" s="60"/>
      <c r="C7" s="59">
        <f>D7+E7</f>
        <v>380000</v>
      </c>
      <c r="D7" s="61">
        <v>380000</v>
      </c>
      <c r="E7" s="60"/>
      <c r="F7" s="59">
        <v>48000</v>
      </c>
      <c r="G7" s="59">
        <v>300000</v>
      </c>
      <c r="H7" s="59">
        <v>236000</v>
      </c>
    </row>
    <row r="8" spans="1:8" ht="39.75" customHeight="1">
      <c r="A8" s="57"/>
      <c r="B8" s="57"/>
      <c r="C8" s="57"/>
      <c r="D8" s="57"/>
      <c r="E8" s="57"/>
      <c r="F8" s="57"/>
      <c r="G8" s="57"/>
      <c r="H8" s="57"/>
    </row>
    <row r="9" spans="1:3" ht="18" customHeight="1">
      <c r="A9" s="58" t="s">
        <v>236</v>
      </c>
      <c r="B9" s="58"/>
      <c r="C9" s="58"/>
    </row>
  </sheetData>
  <sheetProtection/>
  <mergeCells count="8">
    <mergeCell ref="A2:H2"/>
    <mergeCell ref="A4:F4"/>
    <mergeCell ref="G4:G6"/>
    <mergeCell ref="H4:H6"/>
    <mergeCell ref="A5:A6"/>
    <mergeCell ref="B5:B6"/>
    <mergeCell ref="C5:E5"/>
    <mergeCell ref="F5:F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C8" sqref="C8"/>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87" t="s">
        <v>240</v>
      </c>
    </row>
    <row r="2" spans="1:6" ht="15.75" thickBot="1">
      <c r="A2" s="88" t="s">
        <v>241</v>
      </c>
      <c r="D2" s="89" t="s">
        <v>17</v>
      </c>
      <c r="F2" s="90" t="s">
        <v>127</v>
      </c>
    </row>
    <row r="3" spans="1:6" ht="15" customHeight="1">
      <c r="A3" s="91" t="s">
        <v>242</v>
      </c>
      <c r="B3" s="92" t="s">
        <v>55</v>
      </c>
      <c r="C3" s="93" t="s">
        <v>243</v>
      </c>
      <c r="D3" s="93" t="s">
        <v>242</v>
      </c>
      <c r="E3" s="92" t="s">
        <v>55</v>
      </c>
      <c r="F3" s="94" t="s">
        <v>243</v>
      </c>
    </row>
    <row r="4" spans="1:6" ht="15" customHeight="1">
      <c r="A4" s="95" t="s">
        <v>244</v>
      </c>
      <c r="B4" s="96" t="s">
        <v>146</v>
      </c>
      <c r="C4" s="97" t="s">
        <v>35</v>
      </c>
      <c r="D4" s="97" t="s">
        <v>244</v>
      </c>
      <c r="E4" s="96" t="s">
        <v>146</v>
      </c>
      <c r="F4" s="98" t="s">
        <v>137</v>
      </c>
    </row>
    <row r="5" spans="1:6" ht="15" customHeight="1">
      <c r="A5" s="99" t="s">
        <v>245</v>
      </c>
      <c r="B5" s="97" t="s">
        <v>35</v>
      </c>
      <c r="C5" s="100" t="s">
        <v>87</v>
      </c>
      <c r="D5" s="101" t="s">
        <v>246</v>
      </c>
      <c r="E5" s="97" t="s">
        <v>103</v>
      </c>
      <c r="F5" s="102">
        <v>3929693.02</v>
      </c>
    </row>
    <row r="6" spans="1:6" ht="15" customHeight="1">
      <c r="A6" s="99" t="s">
        <v>247</v>
      </c>
      <c r="B6" s="97" t="s">
        <v>137</v>
      </c>
      <c r="C6" s="103">
        <v>428000</v>
      </c>
      <c r="D6" s="101" t="s">
        <v>248</v>
      </c>
      <c r="E6" s="97" t="s">
        <v>119</v>
      </c>
      <c r="F6" s="102">
        <v>2950691.67</v>
      </c>
    </row>
    <row r="7" spans="1:6" ht="15" customHeight="1">
      <c r="A7" s="99" t="s">
        <v>249</v>
      </c>
      <c r="B7" s="97" t="s">
        <v>50</v>
      </c>
      <c r="C7" s="104" t="s">
        <v>146</v>
      </c>
      <c r="D7" s="101" t="s">
        <v>250</v>
      </c>
      <c r="E7" s="97" t="s">
        <v>36</v>
      </c>
      <c r="F7" s="102">
        <v>979001.35</v>
      </c>
    </row>
    <row r="8" spans="1:6" ht="15" customHeight="1">
      <c r="A8" s="99" t="s">
        <v>251</v>
      </c>
      <c r="B8" s="97" t="s">
        <v>111</v>
      </c>
      <c r="C8" s="103">
        <v>380000</v>
      </c>
      <c r="D8" s="101" t="s">
        <v>146</v>
      </c>
      <c r="E8" s="97" t="s">
        <v>135</v>
      </c>
      <c r="F8" s="105" t="s">
        <v>252</v>
      </c>
    </row>
    <row r="9" spans="1:6" ht="15" customHeight="1">
      <c r="A9" s="99" t="s">
        <v>253</v>
      </c>
      <c r="B9" s="97" t="s">
        <v>40</v>
      </c>
      <c r="C9" s="104" t="s">
        <v>146</v>
      </c>
      <c r="D9" s="101" t="s">
        <v>254</v>
      </c>
      <c r="E9" s="97" t="s">
        <v>52</v>
      </c>
      <c r="F9" s="105" t="s">
        <v>87</v>
      </c>
    </row>
    <row r="10" spans="1:6" ht="15" customHeight="1">
      <c r="A10" s="99" t="s">
        <v>255</v>
      </c>
      <c r="B10" s="97" t="s">
        <v>129</v>
      </c>
      <c r="C10" s="103">
        <v>380000</v>
      </c>
      <c r="D10" s="101" t="s">
        <v>256</v>
      </c>
      <c r="E10" s="97" t="s">
        <v>110</v>
      </c>
      <c r="F10" s="106">
        <v>6</v>
      </c>
    </row>
    <row r="11" spans="1:6" ht="15" customHeight="1">
      <c r="A11" s="99" t="s">
        <v>257</v>
      </c>
      <c r="B11" s="97" t="s">
        <v>69</v>
      </c>
      <c r="C11" s="103">
        <v>48000</v>
      </c>
      <c r="D11" s="101" t="s">
        <v>258</v>
      </c>
      <c r="E11" s="97" t="s">
        <v>41</v>
      </c>
      <c r="F11" s="107" t="s">
        <v>146</v>
      </c>
    </row>
    <row r="12" spans="1:6" ht="15" customHeight="1">
      <c r="A12" s="99" t="s">
        <v>259</v>
      </c>
      <c r="B12" s="97" t="s">
        <v>131</v>
      </c>
      <c r="C12" s="103">
        <v>48000</v>
      </c>
      <c r="D12" s="101" t="s">
        <v>260</v>
      </c>
      <c r="E12" s="97" t="s">
        <v>126</v>
      </c>
      <c r="F12" s="106">
        <v>6</v>
      </c>
    </row>
    <row r="13" spans="1:6" ht="15" customHeight="1">
      <c r="A13" s="99" t="s">
        <v>261</v>
      </c>
      <c r="B13" s="97" t="s">
        <v>66</v>
      </c>
      <c r="C13" s="104" t="s">
        <v>146</v>
      </c>
      <c r="D13" s="101" t="s">
        <v>262</v>
      </c>
      <c r="E13" s="97" t="s">
        <v>70</v>
      </c>
      <c r="F13" s="107" t="s">
        <v>146</v>
      </c>
    </row>
    <row r="14" spans="1:6" ht="15" customHeight="1">
      <c r="A14" s="99" t="s">
        <v>263</v>
      </c>
      <c r="B14" s="97" t="s">
        <v>13</v>
      </c>
      <c r="C14" s="100" t="s">
        <v>87</v>
      </c>
      <c r="D14" s="101" t="s">
        <v>264</v>
      </c>
      <c r="E14" s="97" t="s">
        <v>133</v>
      </c>
      <c r="F14" s="107" t="s">
        <v>146</v>
      </c>
    </row>
    <row r="15" spans="1:6" ht="15" customHeight="1">
      <c r="A15" s="99" t="s">
        <v>265</v>
      </c>
      <c r="B15" s="97" t="s">
        <v>79</v>
      </c>
      <c r="C15" s="104" t="s">
        <v>146</v>
      </c>
      <c r="D15" s="101" t="s">
        <v>266</v>
      </c>
      <c r="E15" s="97" t="s">
        <v>64</v>
      </c>
      <c r="F15" s="107" t="s">
        <v>146</v>
      </c>
    </row>
    <row r="16" spans="1:6" ht="15" customHeight="1">
      <c r="A16" s="99" t="s">
        <v>267</v>
      </c>
      <c r="B16" s="97" t="s">
        <v>25</v>
      </c>
      <c r="C16" s="104" t="s">
        <v>146</v>
      </c>
      <c r="D16" s="101" t="s">
        <v>268</v>
      </c>
      <c r="E16" s="97" t="s">
        <v>86</v>
      </c>
      <c r="F16" s="107" t="s">
        <v>146</v>
      </c>
    </row>
    <row r="17" spans="1:6" ht="15" customHeight="1">
      <c r="A17" s="99" t="s">
        <v>269</v>
      </c>
      <c r="B17" s="97" t="s">
        <v>92</v>
      </c>
      <c r="C17" s="104" t="s">
        <v>146</v>
      </c>
      <c r="D17" s="101" t="s">
        <v>252</v>
      </c>
      <c r="E17" s="97" t="s">
        <v>3</v>
      </c>
      <c r="F17" s="108" t="s">
        <v>252</v>
      </c>
    </row>
    <row r="18" spans="1:6" ht="15" customHeight="1">
      <c r="A18" s="99" t="s">
        <v>270</v>
      </c>
      <c r="B18" s="97" t="s">
        <v>2</v>
      </c>
      <c r="C18" s="109">
        <v>6</v>
      </c>
      <c r="D18" s="101" t="s">
        <v>252</v>
      </c>
      <c r="E18" s="97" t="s">
        <v>99</v>
      </c>
      <c r="F18" s="108" t="s">
        <v>252</v>
      </c>
    </row>
    <row r="19" spans="1:6" ht="15" customHeight="1">
      <c r="A19" s="99" t="s">
        <v>271</v>
      </c>
      <c r="B19" s="97" t="s">
        <v>82</v>
      </c>
      <c r="C19" s="109">
        <v>62</v>
      </c>
      <c r="D19" s="101" t="s">
        <v>252</v>
      </c>
      <c r="E19" s="97" t="s">
        <v>20</v>
      </c>
      <c r="F19" s="108" t="s">
        <v>252</v>
      </c>
    </row>
    <row r="20" spans="1:6" ht="15" customHeight="1">
      <c r="A20" s="99" t="s">
        <v>272</v>
      </c>
      <c r="B20" s="97" t="s">
        <v>22</v>
      </c>
      <c r="C20" s="109">
        <v>362</v>
      </c>
      <c r="D20" s="101" t="s">
        <v>273</v>
      </c>
      <c r="E20" s="97" t="s">
        <v>77</v>
      </c>
      <c r="F20" s="108" t="s">
        <v>252</v>
      </c>
    </row>
    <row r="21" spans="1:6" ht="15" customHeight="1">
      <c r="A21" s="99" t="s">
        <v>274</v>
      </c>
      <c r="B21" s="97" t="s">
        <v>104</v>
      </c>
      <c r="C21" s="104" t="s">
        <v>146</v>
      </c>
      <c r="D21" s="101" t="s">
        <v>275</v>
      </c>
      <c r="E21" s="97" t="s">
        <v>6</v>
      </c>
      <c r="F21" s="107" t="s">
        <v>146</v>
      </c>
    </row>
    <row r="22" spans="1:6" ht="15" customHeight="1" thickBot="1">
      <c r="A22" s="110" t="s">
        <v>276</v>
      </c>
      <c r="B22" s="111" t="s">
        <v>23</v>
      </c>
      <c r="C22" s="112" t="s">
        <v>146</v>
      </c>
      <c r="D22" s="113" t="s">
        <v>252</v>
      </c>
      <c r="E22" s="111" t="s">
        <v>94</v>
      </c>
      <c r="F22" s="114" t="s">
        <v>252</v>
      </c>
    </row>
    <row r="23" spans="1:6" ht="15" customHeight="1">
      <c r="A23" s="115" t="s">
        <v>277</v>
      </c>
      <c r="B23" s="116" t="s">
        <v>146</v>
      </c>
      <c r="C23" s="116" t="s">
        <v>146</v>
      </c>
      <c r="D23" s="116" t="s">
        <v>146</v>
      </c>
      <c r="E23" s="116" t="s">
        <v>146</v>
      </c>
      <c r="F23" s="116" t="s">
        <v>146</v>
      </c>
    </row>
    <row r="24" spans="1:6" ht="30.75" customHeight="1">
      <c r="A24" s="115" t="s">
        <v>278</v>
      </c>
      <c r="B24" s="116" t="s">
        <v>146</v>
      </c>
      <c r="C24" s="116" t="s">
        <v>146</v>
      </c>
      <c r="D24" s="116" t="s">
        <v>146</v>
      </c>
      <c r="E24" s="116" t="s">
        <v>146</v>
      </c>
      <c r="F24" s="116" t="s">
        <v>146</v>
      </c>
    </row>
    <row r="25" spans="1:6" ht="30.75" customHeight="1">
      <c r="A25" s="115" t="s">
        <v>279</v>
      </c>
      <c r="B25" s="116" t="s">
        <v>146</v>
      </c>
      <c r="C25" s="116" t="s">
        <v>146</v>
      </c>
      <c r="D25" s="116" t="s">
        <v>146</v>
      </c>
      <c r="E25" s="116" t="s">
        <v>146</v>
      </c>
      <c r="F25" s="116" t="s">
        <v>146</v>
      </c>
    </row>
    <row r="26" spans="1:6" ht="15" customHeight="1">
      <c r="A26" s="115" t="s">
        <v>280</v>
      </c>
      <c r="B26" s="116" t="s">
        <v>146</v>
      </c>
      <c r="C26" s="116" t="s">
        <v>146</v>
      </c>
      <c r="D26" s="116" t="s">
        <v>146</v>
      </c>
      <c r="E26" s="116" t="s">
        <v>146</v>
      </c>
      <c r="F26" s="116" t="s">
        <v>146</v>
      </c>
    </row>
  </sheetData>
  <sheetProtection/>
  <mergeCells count="6">
    <mergeCell ref="B3:B4"/>
    <mergeCell ref="E3:E4"/>
    <mergeCell ref="A23:F23"/>
    <mergeCell ref="A24:F24"/>
    <mergeCell ref="A25:F25"/>
    <mergeCell ref="A26:F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用户张辽</cp:lastModifiedBy>
  <cp:lastPrinted>2016-12-21T07:23:27Z</cp:lastPrinted>
  <dcterms:modified xsi:type="dcterms:W3CDTF">2016-12-25T04:15:08Z</dcterms:modified>
  <cp:category/>
  <cp:version/>
  <cp:contentType/>
  <cp:contentStatus/>
</cp:coreProperties>
</file>